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9_sedinta_ordinara_28_mai_2020\hotarari_alb_negru\119_10D_Rectificare buget\"/>
    </mc:Choice>
  </mc:AlternateContent>
  <xr:revisionPtr revIDLastSave="0" documentId="13_ncr:1_{A64FACD6-6FB3-473B-B7C7-39C360A323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6" l="1"/>
  <c r="D28" i="6" l="1"/>
  <c r="D18" i="6"/>
  <c r="A18" i="6" l="1"/>
  <c r="A19" i="6" s="1"/>
  <c r="A20" i="6" s="1"/>
  <c r="D25" i="6"/>
  <c r="A21" i="6" l="1"/>
  <c r="A22" i="6" s="1"/>
  <c r="A23" i="6" s="1"/>
  <c r="A24" i="6" s="1"/>
  <c r="A25" i="6" s="1"/>
  <c r="A26" i="6" s="1"/>
  <c r="A27" i="6" s="1"/>
  <c r="D30" i="6"/>
  <c r="D17" i="6" s="1"/>
  <c r="A28" i="6" l="1"/>
  <c r="A29" i="6" s="1"/>
  <c r="A30" i="6" s="1"/>
  <c r="A31" i="6" s="1"/>
  <c r="A32" i="6" s="1"/>
  <c r="A33" i="6" s="1"/>
  <c r="A34" i="6" s="1"/>
  <c r="A35" i="6" s="1"/>
  <c r="A36" i="6" l="1"/>
  <c r="A37" i="6" s="1"/>
  <c r="A38" i="6" s="1"/>
  <c r="A39" i="6" s="1"/>
  <c r="A40" i="6" s="1"/>
  <c r="A41" i="6" s="1"/>
  <c r="A42" i="6" s="1"/>
  <c r="A43" i="6" s="1"/>
  <c r="A44" i="6" s="1"/>
</calcChain>
</file>

<file path=xl/sharedStrings.xml><?xml version="1.0" encoding="utf-8"?>
<sst xmlns="http://schemas.openxmlformats.org/spreadsheetml/2006/main" count="75" uniqueCount="58">
  <si>
    <t>ROMÂNIA</t>
  </si>
  <si>
    <t>JUDEŢUL CLUJ</t>
  </si>
  <si>
    <t xml:space="preserve">CONSILIUL JUDEŢEAN </t>
  </si>
  <si>
    <t xml:space="preserve"> </t>
  </si>
  <si>
    <t>Nr.
crt.</t>
  </si>
  <si>
    <t>Indicatori/Ordonatori de credite</t>
  </si>
  <si>
    <t>Cod</t>
  </si>
  <si>
    <t xml:space="preserve">Cap.84.07 Transporturi </t>
  </si>
  <si>
    <t>84 07</t>
  </si>
  <si>
    <t>Total cheltuieli</t>
  </si>
  <si>
    <t xml:space="preserve">                       BUGETUL CREDITELOR INTERNE</t>
  </si>
  <si>
    <t>mii lei</t>
  </si>
  <si>
    <t>Cap74.07 Protecția Mediului</t>
  </si>
  <si>
    <t>74 07</t>
  </si>
  <si>
    <t>41 07 02 01</t>
  </si>
  <si>
    <t>Cap. 65.07  Învățământ</t>
  </si>
  <si>
    <t>Cresterea eficienței energetice a cladirilor cantina si internat din cadrul Liceului Tehnologic Special SAMUS (POR 2014-2020)</t>
  </si>
  <si>
    <t>Cresterea eficienței energetice a clădirilor școală, atelier și sală de sport cu bază de recuperare din cadrul Liceului Tehnologic Special SAMUS (POR 2014-2020)</t>
  </si>
  <si>
    <t>Cap. 66.07  Sănătate</t>
  </si>
  <si>
    <t xml:space="preserve">65 07 </t>
  </si>
  <si>
    <t>66 07</t>
  </si>
  <si>
    <t>Cresterea eficienței energetice la cladirile Sectiei Pediatrie II, Corpurile C1 si C2 din cadrul Spitalului Clinic de Urgență pentru Copii Cluj-Napoca (POR 2014-2020)</t>
  </si>
  <si>
    <t>Cap. 67.07  Cultură, Recreere, Religie</t>
  </si>
  <si>
    <t>67 07</t>
  </si>
  <si>
    <t>Restaurarea, conservarea și punerea în valoare a Ansamblului Monument Istoric Castel Banffy, Sat Răscruci, Comuna Bonțida, Județul Cluj (POR 2014-2020)</t>
  </si>
  <si>
    <t>Sistem de Management Integrat al Deșeurilor în Județul Cluj-Fazarea proiectului Sistem de management integrat al deșeurilor în Județul Cluj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</si>
  <si>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</si>
  <si>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</si>
  <si>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</si>
  <si>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</si>
  <si>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</si>
  <si>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</si>
  <si>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</si>
  <si>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</si>
  <si>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</si>
  <si>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65 07 55</t>
  </si>
  <si>
    <t>66 07 55</t>
  </si>
  <si>
    <t>67 07 55</t>
  </si>
  <si>
    <t>84 07 55</t>
  </si>
  <si>
    <t>74 07 55</t>
  </si>
  <si>
    <t>Contrasemnează:</t>
  </si>
  <si>
    <t>SIMONA GACI</t>
  </si>
  <si>
    <t xml:space="preserve">                                             PREȘEDINTE</t>
  </si>
  <si>
    <t xml:space="preserve">                                                ALIN TIȘE</t>
  </si>
  <si>
    <t xml:space="preserve">                    PE ANUL 2020</t>
  </si>
  <si>
    <t>BUGET 2020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</si>
  <si>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</si>
  <si>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</si>
  <si>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</si>
  <si>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</si>
  <si>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Extinderea si modernizarea Ambulatoriului Clinic Psihiatrie Pediatrica din cadrul Spitalului Clinic de Urgenta pentru Copii Cluj</t>
  </si>
  <si>
    <t>1 Modernizarea și reabilitarea Traseului Județean 2 format din sectoare de drum ale DJ 108D, DJ 105T  si DJ 109A, parte a Traseului Regional Transilvania de Nord (POR 2014-2020)</t>
  </si>
  <si>
    <t>8 Modernizarea și reabilitarea Traseului Județean 8 format din sectoare de drum ale DJ 161B și DJ 107F,  parte a Traseului Regional Transilvania de Nord (POR 2014-2020)</t>
  </si>
  <si>
    <t>9 Modernizarea și reabilitarea Traseului Județean 9 format din sectoare de drum ale DJ 103N și DJ 103J,  parte a Traseului Regional Transilvania de Nord (POR 2014-2020)</t>
  </si>
  <si>
    <t>Total venituri ( TRAGERI 2020)</t>
  </si>
  <si>
    <t>SECRETAR GENERAL AL JUDEȚULUI</t>
  </si>
  <si>
    <t>Anexa nr. 19</t>
  </si>
  <si>
    <t>la Hotărârea nr. 119/2020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</si>
</sst>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name val="Arial"/>
      <family val="2"/>
      <charset val="238"/>
    </font>
    <font>
      <sz val="12"/>
      <name val="Cambria"/>
      <family val="1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3" fillId="0" borderId="0" xfId="1" applyFont="1"/>
    <xf numFmtId="0" fontId="3" fillId="0" borderId="0" xfId="0" applyFont="1" applyAlignment="1"/>
    <xf numFmtId="0" fontId="4" fillId="0" borderId="0" xfId="1" applyFont="1" applyBorder="1"/>
    <xf numFmtId="0" fontId="4" fillId="0" borderId="0" xfId="1" applyFont="1"/>
    <xf numFmtId="0" fontId="4" fillId="0" borderId="0" xfId="1" applyFont="1" applyAlignment="1"/>
    <xf numFmtId="0" fontId="4" fillId="0" borderId="0" xfId="0" applyFont="1" applyBorder="1"/>
    <xf numFmtId="0" fontId="3" fillId="0" borderId="0" xfId="1" applyFont="1" applyFill="1" applyBorder="1" applyAlignment="1">
      <alignment horizontal="left"/>
    </xf>
    <xf numFmtId="0" fontId="4" fillId="0" borderId="1" xfId="1" applyFont="1" applyBorder="1"/>
    <xf numFmtId="0" fontId="3" fillId="0" borderId="1" xfId="1" applyFont="1" applyBorder="1"/>
    <xf numFmtId="0" fontId="4" fillId="0" borderId="0" xfId="0" applyFont="1" applyBorder="1" applyAlignment="1">
      <alignment wrapText="1"/>
    </xf>
    <xf numFmtId="0" fontId="4" fillId="0" borderId="0" xfId="1" applyFont="1" applyFill="1" applyBorder="1" applyAlignment="1">
      <alignment horizontal="left"/>
    </xf>
    <xf numFmtId="4" fontId="4" fillId="0" borderId="0" xfId="1" applyNumberFormat="1" applyFont="1" applyBorder="1" applyAlignment="1">
      <alignment wrapText="1"/>
    </xf>
    <xf numFmtId="0" fontId="3" fillId="0" borderId="0" xfId="1" applyFont="1" applyBorder="1"/>
    <xf numFmtId="4" fontId="3" fillId="0" borderId="0" xfId="1" applyNumberFormat="1" applyFont="1" applyBorder="1" applyAlignment="1">
      <alignment wrapText="1"/>
    </xf>
    <xf numFmtId="4" fontId="3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horizontal="right" wrapText="1"/>
    </xf>
    <xf numFmtId="0" fontId="4" fillId="0" borderId="1" xfId="1" applyFont="1" applyBorder="1" applyAlignment="1">
      <alignment wrapText="1"/>
    </xf>
    <xf numFmtId="0" fontId="5" fillId="0" borderId="0" xfId="0" applyFont="1"/>
    <xf numFmtId="0" fontId="4" fillId="0" borderId="0" xfId="1" applyFont="1" applyAlignment="1">
      <alignment horizontal="center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1" applyFont="1" applyAlignment="1">
      <alignment horizontal="center" vertical="center"/>
    </xf>
    <xf numFmtId="0" fontId="8" fillId="0" borderId="0" xfId="1" applyFont="1" applyAlignment="1"/>
    <xf numFmtId="0" fontId="7" fillId="0" borderId="0" xfId="0" applyFont="1"/>
    <xf numFmtId="0" fontId="4" fillId="0" borderId="0" xfId="0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/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6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Normal="100" workbookViewId="0">
      <selection activeCell="C51" sqref="C51"/>
    </sheetView>
  </sheetViews>
  <sheetFormatPr defaultColWidth="9.28515625" defaultRowHeight="15" x14ac:dyDescent="0.2"/>
  <cols>
    <col min="1" max="1" width="5.28515625" style="20" customWidth="1"/>
    <col min="2" max="2" width="61.28515625" style="20" customWidth="1"/>
    <col min="3" max="3" width="13.85546875" style="20" customWidth="1"/>
    <col min="4" max="4" width="23.5703125" style="26" customWidth="1"/>
    <col min="5" max="16384" width="9.28515625" style="20"/>
  </cols>
  <sheetData>
    <row r="1" spans="1:4" ht="15.75" x14ac:dyDescent="0.25">
      <c r="A1" s="42" t="s">
        <v>0</v>
      </c>
      <c r="B1" s="42"/>
      <c r="C1" s="3" t="s">
        <v>56</v>
      </c>
      <c r="D1" s="3"/>
    </row>
    <row r="2" spans="1:4" ht="15.75" x14ac:dyDescent="0.25">
      <c r="A2" s="42" t="s">
        <v>1</v>
      </c>
      <c r="B2" s="42"/>
      <c r="C2" s="3" t="s">
        <v>57</v>
      </c>
      <c r="D2" s="3"/>
    </row>
    <row r="3" spans="1:4" ht="15.75" x14ac:dyDescent="0.25">
      <c r="A3" s="42" t="s">
        <v>2</v>
      </c>
      <c r="B3" s="42"/>
      <c r="C3" s="2"/>
      <c r="D3" s="3"/>
    </row>
    <row r="4" spans="1:4" ht="15.75" x14ac:dyDescent="0.25">
      <c r="A4" s="34"/>
      <c r="B4" s="34"/>
      <c r="C4" s="2"/>
      <c r="D4" s="4"/>
    </row>
    <row r="5" spans="1:4" ht="15.75" x14ac:dyDescent="0.25">
      <c r="A5" s="5"/>
      <c r="B5" s="2"/>
      <c r="C5" s="2"/>
      <c r="D5" s="4"/>
    </row>
    <row r="6" spans="1:4" ht="12.75" customHeight="1" x14ac:dyDescent="0.25">
      <c r="A6" s="6" t="s">
        <v>3</v>
      </c>
      <c r="B6" s="40" t="s">
        <v>10</v>
      </c>
      <c r="C6" s="40"/>
      <c r="D6" s="40"/>
    </row>
    <row r="7" spans="1:4" ht="12.75" customHeight="1" x14ac:dyDescent="0.25">
      <c r="A7" s="6"/>
      <c r="B7" s="40" t="s">
        <v>44</v>
      </c>
      <c r="C7" s="40"/>
      <c r="D7" s="40"/>
    </row>
    <row r="8" spans="1:4" ht="13.5" customHeight="1" x14ac:dyDescent="0.25">
      <c r="A8" s="6"/>
      <c r="B8" s="40"/>
      <c r="C8" s="40"/>
      <c r="D8" s="40"/>
    </row>
    <row r="9" spans="1:4" ht="13.5" customHeight="1" x14ac:dyDescent="0.25">
      <c r="A9" s="6"/>
      <c r="B9" s="32"/>
      <c r="C9" s="32"/>
      <c r="D9" s="32"/>
    </row>
    <row r="10" spans="1:4" ht="13.5" customHeight="1" x14ac:dyDescent="0.25">
      <c r="A10" s="21"/>
      <c r="B10" s="40"/>
      <c r="C10" s="40"/>
      <c r="D10" s="40"/>
    </row>
    <row r="11" spans="1:4" ht="15.75" x14ac:dyDescent="0.25">
      <c r="A11" s="22"/>
      <c r="B11" s="23"/>
      <c r="C11" s="22"/>
      <c r="D11" s="24" t="s">
        <v>11</v>
      </c>
    </row>
    <row r="12" spans="1:4" ht="14.25" customHeight="1" x14ac:dyDescent="0.2">
      <c r="A12" s="37" t="s">
        <v>4</v>
      </c>
      <c r="B12" s="38" t="s">
        <v>5</v>
      </c>
      <c r="C12" s="38" t="s">
        <v>6</v>
      </c>
      <c r="D12" s="36" t="s">
        <v>45</v>
      </c>
    </row>
    <row r="13" spans="1:4" ht="15" customHeight="1" x14ac:dyDescent="0.2">
      <c r="A13" s="37"/>
      <c r="B13" s="38"/>
      <c r="C13" s="38"/>
      <c r="D13" s="36"/>
    </row>
    <row r="14" spans="1:4" ht="10.9" customHeight="1" x14ac:dyDescent="0.2">
      <c r="A14" s="37"/>
      <c r="B14" s="38"/>
      <c r="C14" s="38"/>
      <c r="D14" s="36"/>
    </row>
    <row r="15" spans="1:4" ht="22.9" hidden="1" customHeight="1" x14ac:dyDescent="0.2">
      <c r="A15" s="37"/>
      <c r="B15" s="38"/>
      <c r="C15" s="38"/>
      <c r="D15" s="36"/>
    </row>
    <row r="16" spans="1:4" ht="22.5" customHeight="1" x14ac:dyDescent="0.25">
      <c r="A16" s="9">
        <v>1</v>
      </c>
      <c r="B16" s="10" t="s">
        <v>54</v>
      </c>
      <c r="C16" s="9" t="s">
        <v>14</v>
      </c>
      <c r="D16" s="16">
        <v>140000</v>
      </c>
    </row>
    <row r="17" spans="1:4" ht="16.899999999999999" customHeight="1" x14ac:dyDescent="0.25">
      <c r="A17" s="9">
        <v>2</v>
      </c>
      <c r="B17" s="10" t="s">
        <v>9</v>
      </c>
      <c r="C17" s="9"/>
      <c r="D17" s="16">
        <f>D18+D25+D28+D30+D32</f>
        <v>140000</v>
      </c>
    </row>
    <row r="18" spans="1:4" ht="15.75" x14ac:dyDescent="0.25">
      <c r="A18" s="9">
        <f>A17+1</f>
        <v>3</v>
      </c>
      <c r="B18" s="10" t="s">
        <v>15</v>
      </c>
      <c r="C18" s="10" t="s">
        <v>19</v>
      </c>
      <c r="D18" s="16">
        <f>D19+D20+D21+D22+D23+D24</f>
        <v>8600</v>
      </c>
    </row>
    <row r="19" spans="1:4" ht="32.65" customHeight="1" x14ac:dyDescent="0.25">
      <c r="A19" s="9">
        <f t="shared" ref="A19:A44" si="0">A18+1</f>
        <v>4</v>
      </c>
      <c r="B19" s="25" t="s">
        <v>16</v>
      </c>
      <c r="C19" s="9" t="s">
        <v>35</v>
      </c>
      <c r="D19" s="17">
        <v>2600</v>
      </c>
    </row>
    <row r="20" spans="1:4" ht="48" customHeight="1" x14ac:dyDescent="0.25">
      <c r="A20" s="9">
        <f t="shared" si="0"/>
        <v>5</v>
      </c>
      <c r="B20" s="25" t="s">
        <v>17</v>
      </c>
      <c r="C20" s="9" t="s">
        <v>35</v>
      </c>
      <c r="D20" s="17">
        <v>1000</v>
      </c>
    </row>
    <row r="21" spans="1:4" ht="31.5" x14ac:dyDescent="0.25">
      <c r="A21" s="9">
        <f t="shared" si="0"/>
        <v>6</v>
      </c>
      <c r="B21" s="31" t="s">
        <v>46</v>
      </c>
      <c r="C21" s="9" t="s">
        <v>35</v>
      </c>
      <c r="D21" s="17">
        <v>1000</v>
      </c>
    </row>
    <row r="22" spans="1:4" ht="14.45" customHeight="1" x14ac:dyDescent="0.25">
      <c r="A22" s="9">
        <f t="shared" si="0"/>
        <v>7</v>
      </c>
      <c r="B22" s="31" t="s">
        <v>47</v>
      </c>
      <c r="C22" s="9" t="s">
        <v>35</v>
      </c>
      <c r="D22" s="17">
        <v>100</v>
      </c>
    </row>
    <row r="23" spans="1:4" ht="31.5" x14ac:dyDescent="0.25">
      <c r="A23" s="9">
        <f t="shared" si="0"/>
        <v>8</v>
      </c>
      <c r="B23" s="31" t="s">
        <v>48</v>
      </c>
      <c r="C23" s="9" t="s">
        <v>35</v>
      </c>
      <c r="D23" s="17">
        <v>100</v>
      </c>
    </row>
    <row r="24" spans="1:4" ht="15.75" x14ac:dyDescent="0.25">
      <c r="A24" s="9">
        <f t="shared" si="0"/>
        <v>9</v>
      </c>
      <c r="B24" s="31" t="s">
        <v>49</v>
      </c>
      <c r="C24" s="9" t="s">
        <v>35</v>
      </c>
      <c r="D24" s="17">
        <v>3800</v>
      </c>
    </row>
    <row r="25" spans="1:4" ht="15.75" x14ac:dyDescent="0.25">
      <c r="A25" s="9">
        <f t="shared" si="0"/>
        <v>10</v>
      </c>
      <c r="B25" s="10" t="s">
        <v>18</v>
      </c>
      <c r="C25" s="10" t="s">
        <v>20</v>
      </c>
      <c r="D25" s="16">
        <f>D26+D27</f>
        <v>1590</v>
      </c>
    </row>
    <row r="26" spans="1:4" ht="46.9" customHeight="1" x14ac:dyDescent="0.25">
      <c r="A26" s="9">
        <f t="shared" si="0"/>
        <v>11</v>
      </c>
      <c r="B26" s="25" t="s">
        <v>21</v>
      </c>
      <c r="C26" s="9" t="s">
        <v>36</v>
      </c>
      <c r="D26" s="17">
        <v>590</v>
      </c>
    </row>
    <row r="27" spans="1:4" ht="45" customHeight="1" x14ac:dyDescent="0.25">
      <c r="A27" s="9">
        <f t="shared" si="0"/>
        <v>12</v>
      </c>
      <c r="B27" s="43" t="s">
        <v>50</v>
      </c>
      <c r="C27" s="9" t="s">
        <v>36</v>
      </c>
      <c r="D27" s="17">
        <v>1000</v>
      </c>
    </row>
    <row r="28" spans="1:4" ht="15.75" x14ac:dyDescent="0.25">
      <c r="A28" s="9">
        <f t="shared" si="0"/>
        <v>13</v>
      </c>
      <c r="B28" s="10" t="s">
        <v>22</v>
      </c>
      <c r="C28" s="10" t="s">
        <v>23</v>
      </c>
      <c r="D28" s="16">
        <f>D29</f>
        <v>7089.65</v>
      </c>
    </row>
    <row r="29" spans="1:4" ht="47.25" x14ac:dyDescent="0.25">
      <c r="A29" s="9">
        <f t="shared" si="0"/>
        <v>14</v>
      </c>
      <c r="B29" s="25" t="s">
        <v>24</v>
      </c>
      <c r="C29" s="9" t="s">
        <v>37</v>
      </c>
      <c r="D29" s="17">
        <v>7089.65</v>
      </c>
    </row>
    <row r="30" spans="1:4" ht="15.75" x14ac:dyDescent="0.25">
      <c r="A30" s="9">
        <f t="shared" si="0"/>
        <v>15</v>
      </c>
      <c r="B30" s="10" t="s">
        <v>12</v>
      </c>
      <c r="C30" s="10" t="s">
        <v>13</v>
      </c>
      <c r="D30" s="16">
        <f>D31</f>
        <v>80488.5</v>
      </c>
    </row>
    <row r="31" spans="1:4" ht="47.25" x14ac:dyDescent="0.25">
      <c r="A31" s="9">
        <f t="shared" si="0"/>
        <v>16</v>
      </c>
      <c r="B31" s="19" t="s">
        <v>25</v>
      </c>
      <c r="C31" s="9" t="s">
        <v>39</v>
      </c>
      <c r="D31" s="18">
        <v>80488.5</v>
      </c>
    </row>
    <row r="32" spans="1:4" ht="15.75" x14ac:dyDescent="0.25">
      <c r="A32" s="9">
        <f t="shared" si="0"/>
        <v>17</v>
      </c>
      <c r="B32" s="10" t="s">
        <v>7</v>
      </c>
      <c r="C32" s="10" t="s">
        <v>8</v>
      </c>
      <c r="D32" s="16">
        <f>D33+D34+D35+D36+D38+D39+D40+D41+D42+D37+D43+D44</f>
        <v>42231.85</v>
      </c>
    </row>
    <row r="33" spans="1:5" ht="93" customHeight="1" x14ac:dyDescent="0.25">
      <c r="A33" s="9">
        <f t="shared" si="0"/>
        <v>18</v>
      </c>
      <c r="B33" s="25" t="s">
        <v>26</v>
      </c>
      <c r="C33" s="9" t="s">
        <v>38</v>
      </c>
      <c r="D33" s="17">
        <v>11905</v>
      </c>
    </row>
    <row r="34" spans="1:5" ht="78.75" x14ac:dyDescent="0.25">
      <c r="A34" s="9">
        <f t="shared" si="0"/>
        <v>19</v>
      </c>
      <c r="B34" s="25" t="s">
        <v>27</v>
      </c>
      <c r="C34" s="9" t="s">
        <v>38</v>
      </c>
      <c r="D34" s="17">
        <v>10585.85</v>
      </c>
    </row>
    <row r="35" spans="1:5" ht="88.15" customHeight="1" x14ac:dyDescent="0.25">
      <c r="A35" s="9">
        <f t="shared" si="0"/>
        <v>20</v>
      </c>
      <c r="B35" s="25" t="s">
        <v>28</v>
      </c>
      <c r="C35" s="9" t="s">
        <v>38</v>
      </c>
      <c r="D35" s="17">
        <v>10894</v>
      </c>
    </row>
    <row r="36" spans="1:5" ht="63" x14ac:dyDescent="0.25">
      <c r="A36" s="9">
        <f t="shared" si="0"/>
        <v>21</v>
      </c>
      <c r="B36" s="25" t="s">
        <v>29</v>
      </c>
      <c r="C36" s="9" t="s">
        <v>38</v>
      </c>
      <c r="D36" s="17">
        <v>2920</v>
      </c>
    </row>
    <row r="37" spans="1:5" ht="63" x14ac:dyDescent="0.25">
      <c r="A37" s="9">
        <f t="shared" si="0"/>
        <v>22</v>
      </c>
      <c r="B37" s="25" t="s">
        <v>51</v>
      </c>
      <c r="C37" s="9" t="s">
        <v>38</v>
      </c>
      <c r="D37" s="17">
        <v>2356</v>
      </c>
    </row>
    <row r="38" spans="1:5" ht="63" x14ac:dyDescent="0.25">
      <c r="A38" s="9">
        <f t="shared" si="0"/>
        <v>23</v>
      </c>
      <c r="B38" s="25" t="s">
        <v>30</v>
      </c>
      <c r="C38" s="9" t="s">
        <v>38</v>
      </c>
      <c r="D38" s="17">
        <v>980</v>
      </c>
    </row>
    <row r="39" spans="1:5" ht="63" x14ac:dyDescent="0.25">
      <c r="A39" s="9">
        <f t="shared" si="0"/>
        <v>24</v>
      </c>
      <c r="B39" s="25" t="s">
        <v>31</v>
      </c>
      <c r="C39" s="9" t="s">
        <v>38</v>
      </c>
      <c r="D39" s="17">
        <v>1470</v>
      </c>
    </row>
    <row r="40" spans="1:5" ht="47.25" x14ac:dyDescent="0.25">
      <c r="A40" s="9">
        <f t="shared" si="0"/>
        <v>25</v>
      </c>
      <c r="B40" s="25" t="s">
        <v>32</v>
      </c>
      <c r="C40" s="9" t="s">
        <v>38</v>
      </c>
      <c r="D40" s="17">
        <v>294</v>
      </c>
    </row>
    <row r="41" spans="1:5" ht="47.25" x14ac:dyDescent="0.25">
      <c r="A41" s="9">
        <f t="shared" si="0"/>
        <v>26</v>
      </c>
      <c r="B41" s="25" t="s">
        <v>33</v>
      </c>
      <c r="C41" s="9" t="s">
        <v>38</v>
      </c>
      <c r="D41" s="17">
        <v>173</v>
      </c>
    </row>
    <row r="42" spans="1:5" ht="47.25" x14ac:dyDescent="0.25">
      <c r="A42" s="9">
        <f t="shared" si="0"/>
        <v>27</v>
      </c>
      <c r="B42" s="25" t="s">
        <v>34</v>
      </c>
      <c r="C42" s="9" t="s">
        <v>38</v>
      </c>
      <c r="D42" s="17">
        <v>454</v>
      </c>
    </row>
    <row r="43" spans="1:5" ht="49.15" customHeight="1" x14ac:dyDescent="0.25">
      <c r="A43" s="9">
        <f t="shared" si="0"/>
        <v>28</v>
      </c>
      <c r="B43" s="44" t="s">
        <v>52</v>
      </c>
      <c r="C43" s="9" t="s">
        <v>38</v>
      </c>
      <c r="D43" s="17">
        <v>100</v>
      </c>
    </row>
    <row r="44" spans="1:5" s="26" customFormat="1" ht="44.45" customHeight="1" x14ac:dyDescent="0.25">
      <c r="A44" s="9">
        <f t="shared" si="0"/>
        <v>29</v>
      </c>
      <c r="B44" s="44" t="s">
        <v>53</v>
      </c>
      <c r="C44" s="9" t="s">
        <v>38</v>
      </c>
      <c r="D44" s="17">
        <v>100</v>
      </c>
    </row>
    <row r="45" spans="1:5" s="26" customFormat="1" ht="20.25" customHeight="1" x14ac:dyDescent="0.25">
      <c r="A45" s="4"/>
      <c r="B45" s="30"/>
      <c r="C45" s="12"/>
      <c r="D45" s="13"/>
    </row>
    <row r="46" spans="1:5" s="29" customFormat="1" ht="15.75" x14ac:dyDescent="0.25">
      <c r="A46" s="27"/>
      <c r="B46" s="28"/>
      <c r="C46" s="41" t="s">
        <v>40</v>
      </c>
      <c r="D46" s="41"/>
    </row>
    <row r="47" spans="1:5" s="29" customFormat="1" ht="15.75" x14ac:dyDescent="0.25">
      <c r="A47" s="27"/>
      <c r="B47" s="28" t="s">
        <v>42</v>
      </c>
      <c r="C47" s="41" t="s">
        <v>55</v>
      </c>
      <c r="D47" s="41"/>
    </row>
    <row r="48" spans="1:5" ht="16.5" customHeight="1" x14ac:dyDescent="0.25">
      <c r="A48" s="4"/>
      <c r="B48" s="14" t="s">
        <v>43</v>
      </c>
      <c r="C48" s="39" t="s">
        <v>41</v>
      </c>
      <c r="D48" s="39"/>
      <c r="E48" s="26"/>
    </row>
    <row r="49" spans="1:5" ht="18" customHeight="1" x14ac:dyDescent="0.25">
      <c r="A49" s="4"/>
      <c r="B49" s="11"/>
      <c r="C49" s="12"/>
      <c r="D49" s="13"/>
      <c r="E49" s="26"/>
    </row>
    <row r="50" spans="1:5" ht="15.75" x14ac:dyDescent="0.25">
      <c r="A50" s="4"/>
      <c r="B50" s="14"/>
      <c r="C50" s="8"/>
      <c r="D50" s="15"/>
      <c r="E50" s="26"/>
    </row>
    <row r="51" spans="1:5" ht="15.75" x14ac:dyDescent="0.25">
      <c r="A51" s="4"/>
      <c r="B51" s="7"/>
      <c r="C51" s="12"/>
      <c r="D51" s="13"/>
      <c r="E51" s="26"/>
    </row>
    <row r="52" spans="1:5" ht="15.75" x14ac:dyDescent="0.25">
      <c r="A52" s="4"/>
      <c r="B52" s="7"/>
      <c r="C52" s="12"/>
      <c r="D52" s="13"/>
      <c r="E52" s="26"/>
    </row>
    <row r="53" spans="1:5" ht="15.75" x14ac:dyDescent="0.25">
      <c r="A53" s="4"/>
      <c r="B53" s="7"/>
      <c r="C53" s="8"/>
      <c r="D53" s="33"/>
    </row>
    <row r="54" spans="1:5" ht="15.75" x14ac:dyDescent="0.25">
      <c r="A54" s="5"/>
      <c r="B54" s="34"/>
      <c r="C54" s="8"/>
      <c r="D54" s="8"/>
    </row>
    <row r="55" spans="1:5" ht="15.75" x14ac:dyDescent="0.25">
      <c r="A55" s="5"/>
      <c r="B55" s="34"/>
      <c r="C55" s="39"/>
      <c r="D55" s="39"/>
    </row>
    <row r="56" spans="1:5" ht="15.75" x14ac:dyDescent="0.25">
      <c r="A56" s="5"/>
      <c r="B56" s="34"/>
      <c r="C56" s="3"/>
      <c r="D56" s="3"/>
    </row>
    <row r="57" spans="1:5" ht="15.75" x14ac:dyDescent="0.25">
      <c r="A57" s="1"/>
      <c r="B57" s="34"/>
      <c r="C57" s="35"/>
      <c r="D57" s="35"/>
    </row>
    <row r="58" spans="1:5" ht="15.75" x14ac:dyDescent="0.25">
      <c r="A58" s="1"/>
      <c r="B58" s="1"/>
      <c r="C58" s="1"/>
      <c r="D58" s="7"/>
    </row>
  </sheetData>
  <mergeCells count="16">
    <mergeCell ref="B8:D8"/>
    <mergeCell ref="C55:D55"/>
    <mergeCell ref="C46:D46"/>
    <mergeCell ref="C47:D47"/>
    <mergeCell ref="A1:B1"/>
    <mergeCell ref="A2:B2"/>
    <mergeCell ref="A3:B3"/>
    <mergeCell ref="B6:D6"/>
    <mergeCell ref="B10:D10"/>
    <mergeCell ref="B7:D7"/>
    <mergeCell ref="C57:D57"/>
    <mergeCell ref="D12:D15"/>
    <mergeCell ref="A12:A15"/>
    <mergeCell ref="B12:B15"/>
    <mergeCell ref="C12:C15"/>
    <mergeCell ref="C48:D48"/>
  </mergeCells>
  <phoneticPr fontId="2" type="noConversion"/>
  <pageMargins left="0.94488188976377996" right="0.4" top="0.31" bottom="0.48425196850393698" header="0" footer="0"/>
  <pageSetup scale="8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2020-05-27T09:10:04Z</cp:lastPrinted>
  <dcterms:created xsi:type="dcterms:W3CDTF">2009-05-18T06:15:42Z</dcterms:created>
  <dcterms:modified xsi:type="dcterms:W3CDTF">2020-05-29T08:25:46Z</dcterms:modified>
</cp:coreProperties>
</file>