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3_sedinta_ordinara_27_iulie_2022\hotarari_alb_negru\"/>
    </mc:Choice>
  </mc:AlternateContent>
  <xr:revisionPtr revIDLastSave="0" documentId="13_ncr:1_{C158B1B2-0B8F-4C05-AFF8-AFCE4FEF310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Sheet9!$12:$15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9" l="1"/>
  <c r="E28" i="9"/>
  <c r="E29" i="9"/>
  <c r="E62" i="9"/>
  <c r="E33" i="9"/>
  <c r="E32" i="9" s="1"/>
  <c r="E21" i="9"/>
  <c r="E25" i="9" s="1"/>
  <c r="E27" i="9" l="1"/>
  <c r="F18" i="9"/>
  <c r="F55" i="9"/>
  <c r="F54" i="9"/>
  <c r="F89" i="9"/>
  <c r="F87" i="9" l="1"/>
  <c r="F78" i="9" l="1"/>
  <c r="F42" i="9"/>
  <c r="F39" i="9"/>
  <c r="F77" i="9" l="1"/>
  <c r="F40" i="9"/>
  <c r="F41" i="9"/>
  <c r="F29" i="9"/>
  <c r="F38" i="9"/>
  <c r="F48" i="9"/>
  <c r="F51" i="9"/>
  <c r="F20" i="9"/>
  <c r="F101" i="9"/>
  <c r="F102" i="9"/>
  <c r="F103" i="9"/>
  <c r="F104" i="9"/>
  <c r="F105" i="9"/>
  <c r="F106" i="9"/>
  <c r="F107" i="9"/>
  <c r="F108" i="9"/>
  <c r="F110" i="9"/>
  <c r="F68" i="9"/>
  <c r="F69" i="9"/>
  <c r="F72" i="9"/>
  <c r="F74" i="9"/>
  <c r="F76" i="9"/>
  <c r="F79" i="9"/>
  <c r="F80" i="9"/>
  <c r="F81" i="9"/>
  <c r="F84" i="9"/>
  <c r="F85" i="9"/>
  <c r="F86" i="9"/>
  <c r="F88" i="9"/>
  <c r="F91" i="9"/>
  <c r="F93" i="9"/>
  <c r="F96" i="9"/>
  <c r="F97" i="9"/>
  <c r="F98" i="9"/>
  <c r="F99" i="9"/>
  <c r="F100" i="9"/>
  <c r="F45" i="9"/>
  <c r="F47" i="9"/>
  <c r="F50" i="9"/>
  <c r="F53" i="9"/>
  <c r="F56" i="9"/>
  <c r="F57" i="9"/>
  <c r="F58" i="9"/>
  <c r="F59" i="9"/>
  <c r="F60" i="9"/>
  <c r="F61" i="9"/>
  <c r="F63" i="9"/>
  <c r="F64" i="9"/>
  <c r="F65" i="9"/>
  <c r="F66" i="9"/>
  <c r="F67" i="9"/>
  <c r="F17" i="9"/>
  <c r="F19" i="9"/>
  <c r="F22" i="9"/>
  <c r="F23" i="9"/>
  <c r="F24" i="9"/>
  <c r="F26" i="9"/>
  <c r="F34" i="9"/>
  <c r="F37" i="9"/>
  <c r="F16" i="9"/>
  <c r="F25" i="9"/>
  <c r="A17" i="9"/>
  <c r="A18" i="9" l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F71" i="9"/>
  <c r="F52" i="9"/>
  <c r="F92" i="9"/>
  <c r="F75" i="9"/>
  <c r="F35" i="9"/>
  <c r="F49" i="9"/>
  <c r="F30" i="9"/>
  <c r="F46" i="9"/>
  <c r="F28" i="9"/>
  <c r="F62" i="9"/>
  <c r="F21" i="9"/>
  <c r="F36" i="9"/>
  <c r="A46" i="9" l="1"/>
  <c r="A47" i="9" s="1"/>
  <c r="A48" i="9" s="1"/>
  <c r="A49" i="9" s="1"/>
  <c r="A50" i="9" s="1"/>
  <c r="A51" i="9" s="1"/>
  <c r="F31" i="9"/>
  <c r="F82" i="9" l="1"/>
  <c r="F83" i="9"/>
  <c r="F109" i="9"/>
  <c r="F90" i="9" l="1"/>
  <c r="F95" i="9" l="1"/>
  <c r="F33" i="9"/>
  <c r="F43" i="9"/>
  <c r="F44" i="9"/>
  <c r="F73" i="9"/>
  <c r="F70" i="9"/>
  <c r="F27" i="9" l="1"/>
  <c r="F94" i="9"/>
  <c r="A52" i="9"/>
  <c r="F32" i="9"/>
  <c r="A53" i="9" l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l="1"/>
  <c r="A81" i="9" s="1"/>
  <c r="A82" i="9" s="1"/>
  <c r="A83" i="9" s="1"/>
  <c r="A84" i="9" s="1"/>
  <c r="A85" i="9" s="1"/>
  <c r="A86" i="9" s="1"/>
  <c r="A87" i="9" l="1"/>
  <c r="A88" i="9" s="1"/>
  <c r="A89" i="9" s="1"/>
  <c r="A90" i="9" s="1"/>
  <c r="A91" i="9" s="1"/>
  <c r="A92" i="9" s="1"/>
  <c r="A93" i="9" l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l="1"/>
  <c r="A108" i="9" s="1"/>
  <c r="A109" i="9" s="1"/>
  <c r="A110" i="9" s="1"/>
</calcChain>
</file>

<file path=xl/sharedStrings.xml><?xml version="1.0" encoding="utf-8"?>
<sst xmlns="http://schemas.openxmlformats.org/spreadsheetml/2006/main" count="201" uniqueCount="140">
  <si>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</si>
  <si>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</si>
  <si>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</si>
  <si>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</si>
  <si>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</si>
  <si>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</si>
  <si>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</si>
  <si>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</si>
  <si>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</si>
  <si>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</si>
  <si>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</si>
  <si>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</si>
  <si>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</si>
  <si>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</si>
  <si>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</si>
  <si>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</si>
  <si>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</si>
  <si>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</si>
  <si>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</si>
  <si>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</si>
  <si>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</si>
  <si>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</si>
  <si>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</si>
  <si>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</si>
  <si>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</si>
  <si>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</si>
  <si>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</si>
  <si>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</si>
  <si>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</si>
  <si>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</si>
  <si>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</si>
  <si>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</si>
  <si>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</si>
  <si>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</si>
  <si>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</si>
  <si>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</si>
  <si>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</si>
  <si>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</si>
  <si>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</si>
  <si>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</si>
  <si>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</si>
  <si>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</si>
  <si>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</si>
  <si>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</si>
  <si>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</si>
  <si>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</si>
  <si>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</si>
  <si>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</si>
  <si>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</si>
  <si>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</si>
  <si>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</si>
  <si>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</si>
  <si>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</si>
  <si>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</si>
  <si>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</si>
  <si>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</si>
  <si>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</si>
  <si>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</si>
  <si>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</si>
  <si>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</si>
  <si>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</si>
  <si>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</si>
  <si>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</si>
  <si>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</si>
  <si>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</si>
  <si>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</si>
  <si>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</si>
  <si>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</si>
  <si>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</si>
  <si>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</si>
  <si>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</si>
  <si>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</si>
  <si>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</si>
  <si>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</si>
  <si>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</si>
  <si>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</si>
  <si>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</si>
  <si>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</si>
  <si>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</si>
  <si>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</si>
  <si>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</si>
  <si>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</si>
  <si>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</si>
  <si>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</si>
  <si>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</si>
  <si>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</si>
  <si>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</si>
  <si>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</si>
  <si>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Liceul Tehnologic Special Dej</t>
  </si>
  <si>
    <t>Școala Profesională SpecialĂ  SAMUS</t>
  </si>
  <si>
    <t xml:space="preserve">CJC-Proiect Restaurarea anvelopei Palatului Reduta, Muzeul Etnografic al Transilvaniei, CJC partener </t>
  </si>
  <si>
    <t>Alte venituri pt finanțarea secțiunii de dezvoltare(trageri din credit aprobate MFP 2021)</t>
  </si>
  <si>
    <t>36 02 47</t>
  </si>
  <si>
    <t>Excedent 31.12.2021</t>
  </si>
  <si>
    <t>Direcția Județeană de Evidența Persoanelor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</si>
  <si>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</si>
  <si>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</si>
  <si>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</si>
  <si>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Centru Şcolar pentru Educaţie Incluzivă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</si>
  <si>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</si>
  <si>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</si>
  <si>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</si>
  <si>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</si>
  <si>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</si>
  <si>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Anexa nr. 4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</si>
  <si>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</si>
  <si>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</si>
  <si>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</si>
  <si>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</si>
  <si>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</si>
  <si>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</si>
  <si>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</si>
  <si>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</si>
  <si>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Biblioteca Judeteana O Goga</t>
  </si>
  <si>
    <t>INFLUENȚE</t>
  </si>
  <si>
    <t>Proiect FEN</t>
  </si>
  <si>
    <t>Serviciul Public Salvamont</t>
  </si>
  <si>
    <t>54.02</t>
  </si>
  <si>
    <t>Cap 60 02 Apărare Națională</t>
  </si>
  <si>
    <t>Centrul Militar Zonal</t>
  </si>
  <si>
    <t>60 02</t>
  </si>
  <si>
    <t>60 02 70</t>
  </si>
  <si>
    <t>Centrul pt. Conservarea și Promovarea Tradiției Populare</t>
  </si>
  <si>
    <t>70.02.58</t>
  </si>
  <si>
    <t xml:space="preserve">    BUGETUL LOCAL  AL JUDEŢULUI CLUJ PE ANUL 2022, PE CAPITOLE, SUBCAPITOLE ȘI TITLURI</t>
  </si>
  <si>
    <t xml:space="preserve"> BUGET APROBAT 2022</t>
  </si>
  <si>
    <t>BUGET RECTIFICAT 2022</t>
  </si>
  <si>
    <t>Școala Gimnazială Specială Transilvania- Baciu</t>
  </si>
  <si>
    <t>Grădinița Specială Cluj- Napoca</t>
  </si>
  <si>
    <t>Creșterea siguranței pacienților spitalului clinic de pneumoftiziologie Leon Daniello din Cluj-Napoca</t>
  </si>
  <si>
    <t>Creșterea siguranței pacienților spitalelor din municipiul Cluj- Napoca, care utilizează fluide medicale</t>
  </si>
  <si>
    <t>Muzeul Memorial ,,Octavian Goga,, Ciucea</t>
  </si>
  <si>
    <t>C.J.C. -cheltuieli de capital-revitalizarea zonei Parcului Etnografic Național Romulus Vuia</t>
  </si>
  <si>
    <t>CJC- Cofinanțare proiect FEN Compania de Apă</t>
  </si>
  <si>
    <t>Subvenții din veniturile proprii ale Ministerului Sănătății către bugetele locale pt. finanțarea aparaturii medicale în sănătate</t>
  </si>
  <si>
    <t>42 02 18 01</t>
  </si>
  <si>
    <t>Transferuri între unit. ale adm. publice</t>
  </si>
  <si>
    <t>Sprijin la nivelul infrastructurii de dezvoltare Nord-Vest pentru pregătirea de proiecte finanțate din perioada de programare 2021-2027</t>
  </si>
  <si>
    <t>la Hotărârea nr. 142/2022</t>
  </si>
  <si>
    <t>(Anexa nr. 4 la Hotărârea Consiliului Județean Cluj nr. 21/2022)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</si>
</sst>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  <font>
      <b/>
      <i/>
      <sz val="1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0" xfId="0" applyFont="1"/>
    <xf numFmtId="0" fontId="3" fillId="0" borderId="0" xfId="0" applyFont="1" applyAlignment="1"/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0" borderId="0" xfId="1" applyFont="1" applyBorder="1" applyAlignment="1">
      <alignment wrapText="1"/>
    </xf>
    <xf numFmtId="0" fontId="3" fillId="0" borderId="0" xfId="1" applyFont="1" applyBorder="1"/>
    <xf numFmtId="4" fontId="3" fillId="0" borderId="0" xfId="0" applyNumberFormat="1" applyFont="1" applyBorder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4" fillId="0" borderId="0" xfId="0" applyFont="1" applyBorder="1"/>
    <xf numFmtId="0" fontId="3" fillId="0" borderId="0" xfId="0" applyFont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15" fontId="3" fillId="0" borderId="0" xfId="1" applyNumberFormat="1" applyFont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5" fillId="0" borderId="0" xfId="1" applyFont="1"/>
    <xf numFmtId="0" fontId="6" fillId="0" borderId="0" xfId="1" applyFont="1" applyBorder="1"/>
    <xf numFmtId="0" fontId="6" fillId="0" borderId="0" xfId="0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0" applyFont="1" applyAlignment="1"/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5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4" fillId="0" borderId="1" xfId="0" applyNumberFormat="1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0</xdr:row>
      <xdr:rowOff>0</xdr:rowOff>
    </xdr:from>
    <xdr:to>
      <xdr:col>4</xdr:col>
      <xdr:colOff>232410</xdr:colOff>
      <xdr:row>0</xdr:row>
      <xdr:rowOff>723900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CD07F98C-B5A6-4C27-8B4C-A597E8BB2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480" y="0"/>
          <a:ext cx="476631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view="pageLayout" topLeftCell="A10" zoomScaleNormal="100" workbookViewId="0">
      <selection activeCell="E19" sqref="E19"/>
    </sheetView>
  </sheetViews>
  <sheetFormatPr defaultColWidth="9.109375" defaultRowHeight="16.8" x14ac:dyDescent="0.4"/>
  <cols>
    <col min="1" max="1" width="4.88671875" style="43" customWidth="1"/>
    <col min="2" max="2" width="60" style="1" customWidth="1"/>
    <col min="3" max="3" width="11.21875" style="1" customWidth="1"/>
    <col min="4" max="4" width="12.6640625" style="23" customWidth="1"/>
    <col min="5" max="5" width="13" style="1" customWidth="1"/>
    <col min="6" max="6" width="13.21875" style="1" customWidth="1"/>
    <col min="7" max="8" width="9.109375" style="1"/>
    <col min="9" max="9" width="13.88671875" style="1" customWidth="1"/>
    <col min="10" max="16384" width="9.109375" style="1"/>
  </cols>
  <sheetData>
    <row r="1" spans="1:8" ht="61.8" customHeight="1" x14ac:dyDescent="0.4">
      <c r="A1" s="46"/>
      <c r="B1" s="46"/>
      <c r="C1" s="46"/>
      <c r="D1" s="46"/>
      <c r="E1" s="46"/>
      <c r="F1" s="46"/>
    </row>
    <row r="2" spans="1:8" x14ac:dyDescent="0.4">
      <c r="A2" s="50"/>
      <c r="B2" s="50"/>
      <c r="C2" s="45"/>
      <c r="D2" s="47" t="s">
        <v>104</v>
      </c>
      <c r="E2" s="47"/>
      <c r="F2" s="47"/>
    </row>
    <row r="3" spans="1:8" x14ac:dyDescent="0.4">
      <c r="A3" s="50"/>
      <c r="B3" s="50"/>
      <c r="C3" s="45"/>
      <c r="D3" s="47" t="s">
        <v>138</v>
      </c>
      <c r="E3" s="47"/>
      <c r="F3" s="47"/>
    </row>
    <row r="4" spans="1:8" x14ac:dyDescent="0.4">
      <c r="A4" s="50"/>
      <c r="B4" s="50"/>
      <c r="C4" s="33"/>
      <c r="D4" s="34"/>
      <c r="E4" s="35"/>
      <c r="F4" s="35"/>
    </row>
    <row r="5" spans="1:8" x14ac:dyDescent="0.4">
      <c r="A5" s="44"/>
      <c r="B5" s="44"/>
      <c r="C5" s="33"/>
      <c r="D5" s="34"/>
      <c r="E5" s="35"/>
      <c r="F5" s="35"/>
    </row>
    <row r="6" spans="1:8" x14ac:dyDescent="0.4">
      <c r="A6" s="44"/>
      <c r="B6" s="44"/>
      <c r="C6" s="33"/>
      <c r="D6" s="34"/>
      <c r="E6" s="35"/>
      <c r="F6" s="35"/>
    </row>
    <row r="7" spans="1:8" ht="22.8" customHeight="1" x14ac:dyDescent="0.4">
      <c r="A7" s="36"/>
      <c r="B7" s="48" t="s">
        <v>124</v>
      </c>
      <c r="C7" s="48"/>
      <c r="D7" s="48"/>
      <c r="E7" s="48"/>
      <c r="F7" s="48"/>
    </row>
    <row r="8" spans="1:8" ht="18.600000000000001" customHeight="1" x14ac:dyDescent="0.4">
      <c r="A8" s="37"/>
      <c r="B8" s="51" t="s">
        <v>53</v>
      </c>
      <c r="C8" s="51"/>
      <c r="D8" s="38"/>
      <c r="E8" s="35"/>
      <c r="F8" s="35"/>
    </row>
    <row r="9" spans="1:8" ht="18.600000000000001" customHeight="1" x14ac:dyDescent="0.4">
      <c r="A9" s="52" t="s">
        <v>139</v>
      </c>
      <c r="B9" s="52"/>
      <c r="C9" s="52"/>
      <c r="D9" s="52"/>
      <c r="E9" s="52"/>
      <c r="F9" s="52"/>
    </row>
    <row r="10" spans="1:8" ht="18.600000000000001" customHeight="1" x14ac:dyDescent="0.4">
      <c r="A10" s="21"/>
      <c r="B10" s="32"/>
      <c r="C10" s="32"/>
      <c r="D10" s="2"/>
    </row>
    <row r="11" spans="1:8" x14ac:dyDescent="0.4">
      <c r="A11" s="27"/>
      <c r="B11" s="4"/>
      <c r="C11" s="3"/>
      <c r="F11" s="5" t="s">
        <v>36</v>
      </c>
    </row>
    <row r="12" spans="1:8" ht="14.25" customHeight="1" x14ac:dyDescent="0.4">
      <c r="A12" s="54" t="s">
        <v>0</v>
      </c>
      <c r="B12" s="57" t="s">
        <v>1</v>
      </c>
      <c r="C12" s="57" t="s">
        <v>2</v>
      </c>
      <c r="D12" s="60" t="s">
        <v>125</v>
      </c>
      <c r="E12" s="66" t="s">
        <v>114</v>
      </c>
      <c r="F12" s="63" t="s">
        <v>126</v>
      </c>
    </row>
    <row r="13" spans="1:8" x14ac:dyDescent="0.4">
      <c r="A13" s="55"/>
      <c r="B13" s="58"/>
      <c r="C13" s="58"/>
      <c r="D13" s="61"/>
      <c r="E13" s="67"/>
      <c r="F13" s="64"/>
    </row>
    <row r="14" spans="1:8" x14ac:dyDescent="0.4">
      <c r="A14" s="55"/>
      <c r="B14" s="58"/>
      <c r="C14" s="58"/>
      <c r="D14" s="61"/>
      <c r="E14" s="67"/>
      <c r="F14" s="64"/>
      <c r="G14" s="24"/>
      <c r="H14" s="24"/>
    </row>
    <row r="15" spans="1:8" ht="23.25" customHeight="1" x14ac:dyDescent="0.4">
      <c r="A15" s="56"/>
      <c r="B15" s="59"/>
      <c r="C15" s="59"/>
      <c r="D15" s="62"/>
      <c r="E15" s="68"/>
      <c r="F15" s="65"/>
    </row>
    <row r="16" spans="1:8" ht="23.25" customHeight="1" x14ac:dyDescent="0.4">
      <c r="A16" s="28">
        <v>1</v>
      </c>
      <c r="B16" s="6" t="s">
        <v>69</v>
      </c>
      <c r="C16" s="6" t="s">
        <v>70</v>
      </c>
      <c r="D16" s="7">
        <v>27229.17</v>
      </c>
      <c r="E16" s="7">
        <v>4205</v>
      </c>
      <c r="F16" s="7">
        <f>D16+E16</f>
        <v>31434.17</v>
      </c>
    </row>
    <row r="17" spans="1:6" ht="35.4" customHeight="1" x14ac:dyDescent="0.4">
      <c r="A17" s="28">
        <f>A16+1</f>
        <v>2</v>
      </c>
      <c r="B17" s="8" t="s">
        <v>91</v>
      </c>
      <c r="C17" s="6" t="s">
        <v>92</v>
      </c>
      <c r="D17" s="7">
        <v>73937.320000000007</v>
      </c>
      <c r="E17" s="31"/>
      <c r="F17" s="7">
        <f t="shared" ref="F17:F93" si="0">D17+E17</f>
        <v>73937.320000000007</v>
      </c>
    </row>
    <row r="18" spans="1:6" ht="53.4" customHeight="1" x14ac:dyDescent="0.4">
      <c r="A18" s="28">
        <f t="shared" ref="A18:A21" si="1">A17+1</f>
        <v>3</v>
      </c>
      <c r="B18" s="8" t="s">
        <v>134</v>
      </c>
      <c r="C18" s="6" t="s">
        <v>135</v>
      </c>
      <c r="D18" s="7">
        <v>376</v>
      </c>
      <c r="E18" s="7"/>
      <c r="F18" s="7">
        <f t="shared" si="0"/>
        <v>376</v>
      </c>
    </row>
    <row r="19" spans="1:6" ht="49.2" customHeight="1" x14ac:dyDescent="0.4">
      <c r="A19" s="28">
        <f t="shared" si="1"/>
        <v>4</v>
      </c>
      <c r="B19" s="9" t="s">
        <v>95</v>
      </c>
      <c r="C19" s="10" t="s">
        <v>96</v>
      </c>
      <c r="D19" s="7">
        <v>0</v>
      </c>
      <c r="E19" s="31"/>
      <c r="F19" s="7">
        <f t="shared" si="0"/>
        <v>0</v>
      </c>
    </row>
    <row r="20" spans="1:6" ht="37.200000000000003" customHeight="1" x14ac:dyDescent="0.4">
      <c r="A20" s="28">
        <f t="shared" si="1"/>
        <v>5</v>
      </c>
      <c r="B20" s="11" t="s">
        <v>79</v>
      </c>
      <c r="C20" s="10" t="s">
        <v>80</v>
      </c>
      <c r="D20" s="7">
        <v>50838.75</v>
      </c>
      <c r="E20" s="31"/>
      <c r="F20" s="7">
        <f>D20+E20</f>
        <v>50838.75</v>
      </c>
    </row>
    <row r="21" spans="1:6" ht="23.4" customHeight="1" x14ac:dyDescent="0.4">
      <c r="A21" s="28">
        <f t="shared" si="1"/>
        <v>6</v>
      </c>
      <c r="B21" s="11" t="s">
        <v>81</v>
      </c>
      <c r="C21" s="11" t="s">
        <v>78</v>
      </c>
      <c r="D21" s="7">
        <v>362339.55999999994</v>
      </c>
      <c r="E21" s="7">
        <f>E22+E23+E24</f>
        <v>0</v>
      </c>
      <c r="F21" s="7">
        <f t="shared" si="0"/>
        <v>362339.55999999994</v>
      </c>
    </row>
    <row r="22" spans="1:6" ht="25.95" customHeight="1" x14ac:dyDescent="0.4">
      <c r="A22" s="28">
        <f t="shared" ref="A22:A32" si="2">A21+1</f>
        <v>7</v>
      </c>
      <c r="B22" s="11" t="s">
        <v>82</v>
      </c>
      <c r="C22" s="10" t="s">
        <v>83</v>
      </c>
      <c r="D22" s="7">
        <v>323978.15999999997</v>
      </c>
      <c r="E22" s="31"/>
      <c r="F22" s="7">
        <f t="shared" si="0"/>
        <v>323978.15999999997</v>
      </c>
    </row>
    <row r="23" spans="1:6" ht="24" customHeight="1" x14ac:dyDescent="0.4">
      <c r="A23" s="28">
        <f t="shared" si="2"/>
        <v>8</v>
      </c>
      <c r="B23" s="10" t="s">
        <v>84</v>
      </c>
      <c r="C23" s="10" t="s">
        <v>85</v>
      </c>
      <c r="D23" s="7">
        <v>2856.93</v>
      </c>
      <c r="E23" s="31"/>
      <c r="F23" s="7">
        <f t="shared" si="0"/>
        <v>2856.93</v>
      </c>
    </row>
    <row r="24" spans="1:6" ht="21" customHeight="1" x14ac:dyDescent="0.4">
      <c r="A24" s="28">
        <f t="shared" si="2"/>
        <v>9</v>
      </c>
      <c r="B24" s="10" t="s">
        <v>86</v>
      </c>
      <c r="C24" s="10" t="s">
        <v>87</v>
      </c>
      <c r="D24" s="7">
        <v>35504.47</v>
      </c>
      <c r="E24" s="31"/>
      <c r="F24" s="7">
        <f t="shared" si="0"/>
        <v>35504.47</v>
      </c>
    </row>
    <row r="25" spans="1:6" ht="21" customHeight="1" x14ac:dyDescent="0.4">
      <c r="A25" s="28">
        <f t="shared" si="2"/>
        <v>10</v>
      </c>
      <c r="B25" s="12" t="s">
        <v>3</v>
      </c>
      <c r="C25" s="10"/>
      <c r="D25" s="13">
        <v>514720.79999999993</v>
      </c>
      <c r="E25" s="13">
        <f>E16+E17+E18+E19+E20+E21</f>
        <v>4205</v>
      </c>
      <c r="F25" s="13">
        <f>D25+E25</f>
        <v>518925.79999999993</v>
      </c>
    </row>
    <row r="26" spans="1:6" ht="22.95" customHeight="1" x14ac:dyDescent="0.4">
      <c r="A26" s="28">
        <f t="shared" si="2"/>
        <v>11</v>
      </c>
      <c r="B26" s="12" t="s">
        <v>93</v>
      </c>
      <c r="C26" s="10" t="s">
        <v>29</v>
      </c>
      <c r="D26" s="13">
        <v>5589.22</v>
      </c>
      <c r="E26" s="31"/>
      <c r="F26" s="13">
        <f t="shared" si="0"/>
        <v>5589.22</v>
      </c>
    </row>
    <row r="27" spans="1:6" ht="22.2" customHeight="1" x14ac:dyDescent="0.4">
      <c r="A27" s="28">
        <f t="shared" si="2"/>
        <v>12</v>
      </c>
      <c r="B27" s="12" t="s">
        <v>39</v>
      </c>
      <c r="C27" s="10"/>
      <c r="D27" s="13">
        <v>520310.02</v>
      </c>
      <c r="E27" s="13">
        <f>E32+E35+E40+E43+E62+E70+E82+E87+E90+E92+E94+E109</f>
        <v>4205</v>
      </c>
      <c r="F27" s="13">
        <f t="shared" si="0"/>
        <v>524515.02</v>
      </c>
    </row>
    <row r="28" spans="1:6" ht="21.6" customHeight="1" x14ac:dyDescent="0.4">
      <c r="A28" s="28">
        <f t="shared" si="2"/>
        <v>13</v>
      </c>
      <c r="B28" s="12" t="s">
        <v>136</v>
      </c>
      <c r="C28" s="12">
        <v>51</v>
      </c>
      <c r="D28" s="13">
        <v>7547.23</v>
      </c>
      <c r="E28" s="13">
        <f>E63</f>
        <v>3955</v>
      </c>
      <c r="F28" s="13">
        <f t="shared" si="0"/>
        <v>11502.23</v>
      </c>
    </row>
    <row r="29" spans="1:6" x14ac:dyDescent="0.4">
      <c r="A29" s="28">
        <f t="shared" si="2"/>
        <v>14</v>
      </c>
      <c r="B29" s="12" t="s">
        <v>7</v>
      </c>
      <c r="C29" s="12">
        <v>70</v>
      </c>
      <c r="D29" s="13">
        <v>70625.5</v>
      </c>
      <c r="E29" s="13">
        <f>E34</f>
        <v>250</v>
      </c>
      <c r="F29" s="13">
        <f>D29+E29</f>
        <v>70875.5</v>
      </c>
    </row>
    <row r="30" spans="1:6" x14ac:dyDescent="0.4">
      <c r="A30" s="28">
        <f t="shared" si="2"/>
        <v>15</v>
      </c>
      <c r="B30" s="12" t="s">
        <v>45</v>
      </c>
      <c r="C30" s="12">
        <v>58</v>
      </c>
      <c r="D30" s="13">
        <v>435099.77999999997</v>
      </c>
      <c r="E30" s="13"/>
      <c r="F30" s="13">
        <f t="shared" si="0"/>
        <v>435099.77999999997</v>
      </c>
    </row>
    <row r="31" spans="1:6" x14ac:dyDescent="0.4">
      <c r="A31" s="28">
        <f t="shared" si="2"/>
        <v>16</v>
      </c>
      <c r="B31" s="12" t="s">
        <v>77</v>
      </c>
      <c r="C31" s="12">
        <v>81</v>
      </c>
      <c r="D31" s="13">
        <v>7037.51</v>
      </c>
      <c r="E31" s="13"/>
      <c r="F31" s="13">
        <f t="shared" si="0"/>
        <v>7037.51</v>
      </c>
    </row>
    <row r="32" spans="1:6" x14ac:dyDescent="0.4">
      <c r="A32" s="28">
        <f t="shared" si="2"/>
        <v>17</v>
      </c>
      <c r="B32" s="12" t="s">
        <v>4</v>
      </c>
      <c r="C32" s="12" t="s">
        <v>5</v>
      </c>
      <c r="D32" s="13">
        <v>6100</v>
      </c>
      <c r="E32" s="13">
        <f>E33</f>
        <v>250</v>
      </c>
      <c r="F32" s="13">
        <f t="shared" si="0"/>
        <v>6350</v>
      </c>
    </row>
    <row r="33" spans="1:6" x14ac:dyDescent="0.4">
      <c r="A33" s="28">
        <f t="shared" ref="A33:A51" si="3">A32+1</f>
        <v>18</v>
      </c>
      <c r="B33" s="12" t="s">
        <v>6</v>
      </c>
      <c r="C33" s="12" t="s">
        <v>5</v>
      </c>
      <c r="D33" s="13">
        <v>6100</v>
      </c>
      <c r="E33" s="13">
        <f>E34</f>
        <v>250</v>
      </c>
      <c r="F33" s="13">
        <f t="shared" si="0"/>
        <v>6350</v>
      </c>
    </row>
    <row r="34" spans="1:6" x14ac:dyDescent="0.4">
      <c r="A34" s="28">
        <f t="shared" si="3"/>
        <v>19</v>
      </c>
      <c r="B34" s="10" t="s">
        <v>7</v>
      </c>
      <c r="C34" s="10" t="s">
        <v>8</v>
      </c>
      <c r="D34" s="7">
        <v>6100</v>
      </c>
      <c r="E34" s="69">
        <v>250</v>
      </c>
      <c r="F34" s="7">
        <f t="shared" si="0"/>
        <v>6350</v>
      </c>
    </row>
    <row r="35" spans="1:6" x14ac:dyDescent="0.4">
      <c r="A35" s="28">
        <f t="shared" si="3"/>
        <v>20</v>
      </c>
      <c r="B35" s="12" t="s">
        <v>9</v>
      </c>
      <c r="C35" s="12" t="s">
        <v>10</v>
      </c>
      <c r="D35" s="13">
        <v>0</v>
      </c>
      <c r="E35" s="13"/>
      <c r="F35" s="13">
        <f t="shared" si="0"/>
        <v>0</v>
      </c>
    </row>
    <row r="36" spans="1:6" x14ac:dyDescent="0.4">
      <c r="A36" s="28">
        <f t="shared" si="3"/>
        <v>21</v>
      </c>
      <c r="B36" s="12" t="s">
        <v>94</v>
      </c>
      <c r="C36" s="12" t="s">
        <v>10</v>
      </c>
      <c r="D36" s="13">
        <v>0</v>
      </c>
      <c r="E36" s="13"/>
      <c r="F36" s="13">
        <f t="shared" si="0"/>
        <v>0</v>
      </c>
    </row>
    <row r="37" spans="1:6" x14ac:dyDescent="0.4">
      <c r="A37" s="28">
        <f t="shared" si="3"/>
        <v>22</v>
      </c>
      <c r="B37" s="10" t="s">
        <v>7</v>
      </c>
      <c r="C37" s="10" t="s">
        <v>22</v>
      </c>
      <c r="D37" s="7">
        <v>0</v>
      </c>
      <c r="E37" s="31"/>
      <c r="F37" s="7">
        <f t="shared" si="0"/>
        <v>0</v>
      </c>
    </row>
    <row r="38" spans="1:6" x14ac:dyDescent="0.4">
      <c r="A38" s="28">
        <f t="shared" si="3"/>
        <v>23</v>
      </c>
      <c r="B38" s="12" t="s">
        <v>116</v>
      </c>
      <c r="C38" s="12" t="s">
        <v>117</v>
      </c>
      <c r="D38" s="13">
        <v>0</v>
      </c>
      <c r="E38" s="13"/>
      <c r="F38" s="13">
        <f>D38+E38</f>
        <v>0</v>
      </c>
    </row>
    <row r="39" spans="1:6" x14ac:dyDescent="0.4">
      <c r="A39" s="28">
        <f t="shared" si="3"/>
        <v>24</v>
      </c>
      <c r="B39" s="10" t="s">
        <v>7</v>
      </c>
      <c r="C39" s="10" t="s">
        <v>22</v>
      </c>
      <c r="D39" s="7">
        <v>0</v>
      </c>
      <c r="E39" s="7"/>
      <c r="F39" s="7">
        <f>D39+E39</f>
        <v>0</v>
      </c>
    </row>
    <row r="40" spans="1:6" x14ac:dyDescent="0.4">
      <c r="A40" s="28">
        <f t="shared" si="3"/>
        <v>25</v>
      </c>
      <c r="B40" s="12" t="s">
        <v>118</v>
      </c>
      <c r="C40" s="12" t="s">
        <v>120</v>
      </c>
      <c r="D40" s="13">
        <v>0</v>
      </c>
      <c r="E40" s="13"/>
      <c r="F40" s="13">
        <f>D40+E40</f>
        <v>0</v>
      </c>
    </row>
    <row r="41" spans="1:6" x14ac:dyDescent="0.4">
      <c r="A41" s="28">
        <f t="shared" si="3"/>
        <v>26</v>
      </c>
      <c r="B41" s="12" t="s">
        <v>119</v>
      </c>
      <c r="C41" s="12" t="s">
        <v>120</v>
      </c>
      <c r="D41" s="13">
        <v>0</v>
      </c>
      <c r="E41" s="13"/>
      <c r="F41" s="13">
        <f t="shared" ref="F41:F42" si="4">D41+E41</f>
        <v>0</v>
      </c>
    </row>
    <row r="42" spans="1:6" x14ac:dyDescent="0.4">
      <c r="A42" s="28">
        <f t="shared" si="3"/>
        <v>27</v>
      </c>
      <c r="B42" s="10" t="s">
        <v>7</v>
      </c>
      <c r="C42" s="10" t="s">
        <v>121</v>
      </c>
      <c r="D42" s="7">
        <v>0</v>
      </c>
      <c r="E42" s="7"/>
      <c r="F42" s="7">
        <f t="shared" si="4"/>
        <v>0</v>
      </c>
    </row>
    <row r="43" spans="1:6" x14ac:dyDescent="0.4">
      <c r="A43" s="28">
        <f>A42+1</f>
        <v>28</v>
      </c>
      <c r="B43" s="12" t="s">
        <v>11</v>
      </c>
      <c r="C43" s="12" t="s">
        <v>12</v>
      </c>
      <c r="D43" s="13">
        <v>43109.020000000004</v>
      </c>
      <c r="E43" s="13">
        <f>E44+E46+E49+E52+E54+E56+E57+E58+E59+E60+E61</f>
        <v>0</v>
      </c>
      <c r="F43" s="13">
        <f t="shared" si="0"/>
        <v>43109.020000000004</v>
      </c>
    </row>
    <row r="44" spans="1:6" ht="18.75" customHeight="1" x14ac:dyDescent="0.4">
      <c r="A44" s="28">
        <f t="shared" si="3"/>
        <v>29</v>
      </c>
      <c r="B44" s="14" t="s">
        <v>127</v>
      </c>
      <c r="C44" s="12" t="s">
        <v>12</v>
      </c>
      <c r="D44" s="13">
        <v>400</v>
      </c>
      <c r="E44" s="13"/>
      <c r="F44" s="13">
        <f t="shared" si="0"/>
        <v>400</v>
      </c>
    </row>
    <row r="45" spans="1:6" x14ac:dyDescent="0.4">
      <c r="A45" s="28">
        <f t="shared" si="3"/>
        <v>30</v>
      </c>
      <c r="B45" s="10" t="s">
        <v>7</v>
      </c>
      <c r="C45" s="10" t="s">
        <v>23</v>
      </c>
      <c r="D45" s="7">
        <v>400</v>
      </c>
      <c r="E45" s="31"/>
      <c r="F45" s="7">
        <f t="shared" si="0"/>
        <v>400</v>
      </c>
    </row>
    <row r="46" spans="1:6" x14ac:dyDescent="0.4">
      <c r="A46" s="28">
        <f t="shared" si="3"/>
        <v>31</v>
      </c>
      <c r="B46" s="12" t="s">
        <v>88</v>
      </c>
      <c r="C46" s="12" t="s">
        <v>12</v>
      </c>
      <c r="D46" s="13">
        <v>316</v>
      </c>
      <c r="E46" s="13"/>
      <c r="F46" s="13">
        <f t="shared" si="0"/>
        <v>316</v>
      </c>
    </row>
    <row r="47" spans="1:6" x14ac:dyDescent="0.4">
      <c r="A47" s="28">
        <f t="shared" si="3"/>
        <v>32</v>
      </c>
      <c r="B47" s="10" t="s">
        <v>7</v>
      </c>
      <c r="C47" s="10" t="s">
        <v>23</v>
      </c>
      <c r="D47" s="7">
        <v>0</v>
      </c>
      <c r="E47" s="31"/>
      <c r="F47" s="7">
        <f t="shared" si="0"/>
        <v>0</v>
      </c>
    </row>
    <row r="48" spans="1:6" x14ac:dyDescent="0.4">
      <c r="A48" s="28">
        <f t="shared" si="3"/>
        <v>33</v>
      </c>
      <c r="B48" s="10" t="s">
        <v>115</v>
      </c>
      <c r="C48" s="10" t="s">
        <v>51</v>
      </c>
      <c r="D48" s="7">
        <v>316</v>
      </c>
      <c r="E48" s="31"/>
      <c r="F48" s="7">
        <f t="shared" si="0"/>
        <v>316</v>
      </c>
    </row>
    <row r="49" spans="1:6" x14ac:dyDescent="0.4">
      <c r="A49" s="28">
        <f t="shared" si="3"/>
        <v>34</v>
      </c>
      <c r="B49" s="14" t="s">
        <v>89</v>
      </c>
      <c r="C49" s="12" t="s">
        <v>12</v>
      </c>
      <c r="D49" s="13">
        <v>150</v>
      </c>
      <c r="E49" s="13"/>
      <c r="F49" s="13">
        <f t="shared" si="0"/>
        <v>150</v>
      </c>
    </row>
    <row r="50" spans="1:6" x14ac:dyDescent="0.4">
      <c r="A50" s="28">
        <f t="shared" si="3"/>
        <v>35</v>
      </c>
      <c r="B50" s="10" t="s">
        <v>7</v>
      </c>
      <c r="C50" s="10" t="s">
        <v>23</v>
      </c>
      <c r="D50" s="7">
        <v>150</v>
      </c>
      <c r="E50" s="31"/>
      <c r="F50" s="7">
        <f t="shared" si="0"/>
        <v>150</v>
      </c>
    </row>
    <row r="51" spans="1:6" x14ac:dyDescent="0.4">
      <c r="A51" s="28">
        <f t="shared" si="3"/>
        <v>36</v>
      </c>
      <c r="B51" s="10" t="s">
        <v>115</v>
      </c>
      <c r="C51" s="10" t="s">
        <v>51</v>
      </c>
      <c r="D51" s="7">
        <v>0</v>
      </c>
      <c r="E51" s="31"/>
      <c r="F51" s="7">
        <f t="shared" si="0"/>
        <v>0</v>
      </c>
    </row>
    <row r="52" spans="1:6" x14ac:dyDescent="0.4">
      <c r="A52" s="28">
        <f t="shared" ref="A52:A96" si="5">A51+1</f>
        <v>37</v>
      </c>
      <c r="B52" s="14" t="s">
        <v>98</v>
      </c>
      <c r="C52" s="12" t="s">
        <v>12</v>
      </c>
      <c r="D52" s="13">
        <v>66</v>
      </c>
      <c r="E52" s="13"/>
      <c r="F52" s="13">
        <f t="shared" si="0"/>
        <v>66</v>
      </c>
    </row>
    <row r="53" spans="1:6" x14ac:dyDescent="0.4">
      <c r="A53" s="28">
        <f t="shared" si="5"/>
        <v>38</v>
      </c>
      <c r="B53" s="10" t="s">
        <v>7</v>
      </c>
      <c r="C53" s="10" t="s">
        <v>23</v>
      </c>
      <c r="D53" s="7">
        <v>66</v>
      </c>
      <c r="E53" s="31"/>
      <c r="F53" s="7">
        <f t="shared" si="0"/>
        <v>66</v>
      </c>
    </row>
    <row r="54" spans="1:6" x14ac:dyDescent="0.4">
      <c r="A54" s="28">
        <f t="shared" si="5"/>
        <v>39</v>
      </c>
      <c r="B54" s="12" t="s">
        <v>128</v>
      </c>
      <c r="C54" s="12" t="s">
        <v>12</v>
      </c>
      <c r="D54" s="13">
        <v>39</v>
      </c>
      <c r="E54" s="31"/>
      <c r="F54" s="13">
        <f t="shared" si="0"/>
        <v>39</v>
      </c>
    </row>
    <row r="55" spans="1:6" x14ac:dyDescent="0.4">
      <c r="A55" s="28">
        <f t="shared" si="5"/>
        <v>40</v>
      </c>
      <c r="B55" s="10" t="s">
        <v>7</v>
      </c>
      <c r="C55" s="10" t="s">
        <v>23</v>
      </c>
      <c r="D55" s="7">
        <v>39</v>
      </c>
      <c r="E55" s="31"/>
      <c r="F55" s="7">
        <f t="shared" si="0"/>
        <v>39</v>
      </c>
    </row>
    <row r="56" spans="1:6" ht="56.4" customHeight="1" x14ac:dyDescent="0.4">
      <c r="A56" s="28">
        <f t="shared" si="5"/>
        <v>41</v>
      </c>
      <c r="B56" s="14" t="s">
        <v>54</v>
      </c>
      <c r="C56" s="12" t="s">
        <v>51</v>
      </c>
      <c r="D56" s="13">
        <v>0</v>
      </c>
      <c r="E56" s="31"/>
      <c r="F56" s="13">
        <f t="shared" si="0"/>
        <v>0</v>
      </c>
    </row>
    <row r="57" spans="1:6" ht="71.400000000000006" customHeight="1" x14ac:dyDescent="0.4">
      <c r="A57" s="28">
        <f t="shared" si="5"/>
        <v>42</v>
      </c>
      <c r="B57" s="14" t="s">
        <v>55</v>
      </c>
      <c r="C57" s="12" t="s">
        <v>51</v>
      </c>
      <c r="D57" s="13">
        <v>5511</v>
      </c>
      <c r="E57" s="31"/>
      <c r="F57" s="13">
        <f t="shared" si="0"/>
        <v>5511</v>
      </c>
    </row>
    <row r="58" spans="1:6" ht="38.4" customHeight="1" x14ac:dyDescent="0.4">
      <c r="A58" s="28">
        <f t="shared" si="5"/>
        <v>43</v>
      </c>
      <c r="B58" s="14" t="s">
        <v>56</v>
      </c>
      <c r="C58" s="12" t="s">
        <v>51</v>
      </c>
      <c r="D58" s="13">
        <v>10200</v>
      </c>
      <c r="E58" s="31"/>
      <c r="F58" s="13">
        <f t="shared" si="0"/>
        <v>10200</v>
      </c>
    </row>
    <row r="59" spans="1:6" ht="19.95" customHeight="1" x14ac:dyDescent="0.4">
      <c r="A59" s="28">
        <f t="shared" si="5"/>
        <v>44</v>
      </c>
      <c r="B59" s="14" t="s">
        <v>57</v>
      </c>
      <c r="C59" s="12" t="s">
        <v>51</v>
      </c>
      <c r="D59" s="13">
        <v>7005.64</v>
      </c>
      <c r="E59" s="13">
        <v>-500</v>
      </c>
      <c r="F59" s="13">
        <f t="shared" si="0"/>
        <v>6505.64</v>
      </c>
    </row>
    <row r="60" spans="1:6" ht="37.799999999999997" customHeight="1" x14ac:dyDescent="0.4">
      <c r="A60" s="28">
        <f t="shared" si="5"/>
        <v>45</v>
      </c>
      <c r="B60" s="14" t="s">
        <v>58</v>
      </c>
      <c r="C60" s="12" t="s">
        <v>51</v>
      </c>
      <c r="D60" s="13">
        <v>2942</v>
      </c>
      <c r="E60" s="13">
        <v>500</v>
      </c>
      <c r="F60" s="13">
        <f t="shared" si="0"/>
        <v>3442</v>
      </c>
    </row>
    <row r="61" spans="1:6" ht="18.600000000000001" customHeight="1" x14ac:dyDescent="0.4">
      <c r="A61" s="28">
        <f t="shared" si="5"/>
        <v>46</v>
      </c>
      <c r="B61" s="14" t="s">
        <v>59</v>
      </c>
      <c r="C61" s="12" t="s">
        <v>51</v>
      </c>
      <c r="D61" s="13">
        <v>16479.38</v>
      </c>
      <c r="E61" s="31"/>
      <c r="F61" s="13">
        <f t="shared" si="0"/>
        <v>16479.38</v>
      </c>
    </row>
    <row r="62" spans="1:6" ht="19.95" customHeight="1" x14ac:dyDescent="0.4">
      <c r="A62" s="28">
        <f t="shared" si="5"/>
        <v>47</v>
      </c>
      <c r="B62" s="12" t="s">
        <v>28</v>
      </c>
      <c r="C62" s="12" t="s">
        <v>13</v>
      </c>
      <c r="D62" s="13">
        <v>53268.56</v>
      </c>
      <c r="E62" s="13">
        <f>E63+E64+E65+E66+E67+E68+E69</f>
        <v>3955</v>
      </c>
      <c r="F62" s="13">
        <f t="shared" si="0"/>
        <v>57223.56</v>
      </c>
    </row>
    <row r="63" spans="1:6" ht="21" customHeight="1" x14ac:dyDescent="0.4">
      <c r="A63" s="28">
        <f t="shared" si="5"/>
        <v>48</v>
      </c>
      <c r="B63" s="10" t="s">
        <v>27</v>
      </c>
      <c r="C63" s="10" t="s">
        <v>38</v>
      </c>
      <c r="D63" s="7">
        <v>7547.23</v>
      </c>
      <c r="E63" s="7">
        <v>3955</v>
      </c>
      <c r="F63" s="7">
        <f t="shared" si="0"/>
        <v>11502.23</v>
      </c>
    </row>
    <row r="64" spans="1:6" ht="71.400000000000006" customHeight="1" x14ac:dyDescent="0.4">
      <c r="A64" s="28">
        <f t="shared" si="5"/>
        <v>49</v>
      </c>
      <c r="B64" s="14" t="s">
        <v>60</v>
      </c>
      <c r="C64" s="12" t="s">
        <v>52</v>
      </c>
      <c r="D64" s="13">
        <v>3442.52</v>
      </c>
      <c r="E64" s="31"/>
      <c r="F64" s="13">
        <f t="shared" si="0"/>
        <v>3442.52</v>
      </c>
    </row>
    <row r="65" spans="1:6" ht="54.6" customHeight="1" x14ac:dyDescent="0.4">
      <c r="A65" s="28">
        <f t="shared" si="5"/>
        <v>50</v>
      </c>
      <c r="B65" s="14" t="s">
        <v>74</v>
      </c>
      <c r="C65" s="12" t="s">
        <v>71</v>
      </c>
      <c r="D65" s="13">
        <v>10740.75</v>
      </c>
      <c r="E65" s="31"/>
      <c r="F65" s="13">
        <f t="shared" si="0"/>
        <v>10740.75</v>
      </c>
    </row>
    <row r="66" spans="1:6" ht="36.6" customHeight="1" x14ac:dyDescent="0.4">
      <c r="A66" s="28">
        <f t="shared" si="5"/>
        <v>51</v>
      </c>
      <c r="B66" s="14" t="s">
        <v>75</v>
      </c>
      <c r="C66" s="12" t="s">
        <v>71</v>
      </c>
      <c r="D66" s="13">
        <v>6836.06</v>
      </c>
      <c r="E66" s="31"/>
      <c r="F66" s="13">
        <f t="shared" si="0"/>
        <v>6836.06</v>
      </c>
    </row>
    <row r="67" spans="1:6" ht="38.4" customHeight="1" x14ac:dyDescent="0.4">
      <c r="A67" s="28">
        <f t="shared" si="5"/>
        <v>52</v>
      </c>
      <c r="B67" s="14" t="s">
        <v>129</v>
      </c>
      <c r="C67" s="12" t="s">
        <v>71</v>
      </c>
      <c r="D67" s="13">
        <v>5000</v>
      </c>
      <c r="E67" s="31"/>
      <c r="F67" s="13">
        <f t="shared" si="0"/>
        <v>5000</v>
      </c>
    </row>
    <row r="68" spans="1:6" ht="57.6" customHeight="1" x14ac:dyDescent="0.4">
      <c r="A68" s="28">
        <f t="shared" si="5"/>
        <v>53</v>
      </c>
      <c r="B68" s="14" t="s">
        <v>130</v>
      </c>
      <c r="C68" s="12" t="s">
        <v>71</v>
      </c>
      <c r="D68" s="13">
        <v>15000</v>
      </c>
      <c r="E68" s="31"/>
      <c r="F68" s="13">
        <f t="shared" si="0"/>
        <v>15000</v>
      </c>
    </row>
    <row r="69" spans="1:6" ht="38.4" customHeight="1" x14ac:dyDescent="0.4">
      <c r="A69" s="28">
        <f t="shared" si="5"/>
        <v>54</v>
      </c>
      <c r="B69" s="14" t="s">
        <v>76</v>
      </c>
      <c r="C69" s="12" t="s">
        <v>71</v>
      </c>
      <c r="D69" s="13">
        <v>4702</v>
      </c>
      <c r="E69" s="31"/>
      <c r="F69" s="13">
        <f t="shared" si="0"/>
        <v>4702</v>
      </c>
    </row>
    <row r="70" spans="1:6" ht="21.6" customHeight="1" x14ac:dyDescent="0.4">
      <c r="A70" s="28">
        <f t="shared" si="5"/>
        <v>55</v>
      </c>
      <c r="B70" s="12" t="s">
        <v>35</v>
      </c>
      <c r="C70" s="15" t="s">
        <v>14</v>
      </c>
      <c r="D70" s="13">
        <v>14786.58</v>
      </c>
      <c r="E70" s="13"/>
      <c r="F70" s="13">
        <f t="shared" si="0"/>
        <v>14786.58</v>
      </c>
    </row>
    <row r="71" spans="1:6" ht="21.6" customHeight="1" x14ac:dyDescent="0.4">
      <c r="A71" s="28">
        <f t="shared" si="5"/>
        <v>56</v>
      </c>
      <c r="B71" s="14" t="s">
        <v>131</v>
      </c>
      <c r="C71" s="12" t="s">
        <v>14</v>
      </c>
      <c r="D71" s="13">
        <v>100</v>
      </c>
      <c r="E71" s="13"/>
      <c r="F71" s="13">
        <f t="shared" si="0"/>
        <v>100</v>
      </c>
    </row>
    <row r="72" spans="1:6" x14ac:dyDescent="0.4">
      <c r="A72" s="28">
        <f t="shared" si="5"/>
        <v>57</v>
      </c>
      <c r="B72" s="10" t="s">
        <v>7</v>
      </c>
      <c r="C72" s="16" t="s">
        <v>24</v>
      </c>
      <c r="D72" s="13">
        <v>100</v>
      </c>
      <c r="E72" s="31"/>
      <c r="F72" s="13">
        <f t="shared" si="0"/>
        <v>100</v>
      </c>
    </row>
    <row r="73" spans="1:6" ht="20.399999999999999" customHeight="1" x14ac:dyDescent="0.4">
      <c r="A73" s="28">
        <f t="shared" si="5"/>
        <v>58</v>
      </c>
      <c r="B73" s="12" t="s">
        <v>37</v>
      </c>
      <c r="C73" s="12" t="s">
        <v>14</v>
      </c>
      <c r="D73" s="13">
        <v>275</v>
      </c>
      <c r="E73" s="13"/>
      <c r="F73" s="13">
        <f t="shared" si="0"/>
        <v>275</v>
      </c>
    </row>
    <row r="74" spans="1:6" x14ac:dyDescent="0.4">
      <c r="A74" s="28">
        <f t="shared" si="5"/>
        <v>59</v>
      </c>
      <c r="B74" s="10" t="s">
        <v>7</v>
      </c>
      <c r="C74" s="16" t="s">
        <v>24</v>
      </c>
      <c r="D74" s="13">
        <v>275</v>
      </c>
      <c r="E74" s="69"/>
      <c r="F74" s="13">
        <f t="shared" si="0"/>
        <v>275</v>
      </c>
    </row>
    <row r="75" spans="1:6" ht="20.399999999999999" customHeight="1" x14ac:dyDescent="0.4">
      <c r="A75" s="28">
        <f>A74+1</f>
        <v>60</v>
      </c>
      <c r="B75" s="12" t="s">
        <v>113</v>
      </c>
      <c r="C75" s="12" t="s">
        <v>14</v>
      </c>
      <c r="D75" s="13">
        <v>0</v>
      </c>
      <c r="E75" s="13"/>
      <c r="F75" s="13">
        <f t="shared" si="0"/>
        <v>0</v>
      </c>
    </row>
    <row r="76" spans="1:6" x14ac:dyDescent="0.4">
      <c r="A76" s="28">
        <f t="shared" ref="A76:A79" si="6">A75+1</f>
        <v>61</v>
      </c>
      <c r="B76" s="10" t="s">
        <v>7</v>
      </c>
      <c r="C76" s="16" t="s">
        <v>24</v>
      </c>
      <c r="D76" s="13">
        <v>0</v>
      </c>
      <c r="E76" s="7"/>
      <c r="F76" s="13">
        <f t="shared" si="0"/>
        <v>0</v>
      </c>
    </row>
    <row r="77" spans="1:6" ht="33.6" x14ac:dyDescent="0.4">
      <c r="A77" s="28">
        <f t="shared" si="6"/>
        <v>62</v>
      </c>
      <c r="B77" s="14" t="s">
        <v>122</v>
      </c>
      <c r="C77" s="15" t="s">
        <v>14</v>
      </c>
      <c r="D77" s="13">
        <v>0</v>
      </c>
      <c r="E77" s="13"/>
      <c r="F77" s="13">
        <f>D77+E77</f>
        <v>0</v>
      </c>
    </row>
    <row r="78" spans="1:6" x14ac:dyDescent="0.4">
      <c r="A78" s="28">
        <f t="shared" si="6"/>
        <v>63</v>
      </c>
      <c r="B78" s="10" t="s">
        <v>7</v>
      </c>
      <c r="C78" s="16" t="s">
        <v>24</v>
      </c>
      <c r="D78" s="13">
        <v>0</v>
      </c>
      <c r="E78" s="7"/>
      <c r="F78" s="13">
        <f>D78+E78</f>
        <v>0</v>
      </c>
    </row>
    <row r="79" spans="1:6" ht="30.6" customHeight="1" x14ac:dyDescent="0.4">
      <c r="A79" s="28">
        <f t="shared" si="6"/>
        <v>64</v>
      </c>
      <c r="B79" s="30" t="s">
        <v>132</v>
      </c>
      <c r="C79" s="15" t="s">
        <v>24</v>
      </c>
      <c r="D79" s="13">
        <v>702</v>
      </c>
      <c r="E79" s="31"/>
      <c r="F79" s="13">
        <f t="shared" si="0"/>
        <v>702</v>
      </c>
    </row>
    <row r="80" spans="1:6" ht="66.599999999999994" customHeight="1" x14ac:dyDescent="0.4">
      <c r="A80" s="28">
        <f t="shared" si="5"/>
        <v>65</v>
      </c>
      <c r="B80" s="30" t="s">
        <v>61</v>
      </c>
      <c r="C80" s="12" t="s">
        <v>46</v>
      </c>
      <c r="D80" s="13">
        <v>13709.58</v>
      </c>
      <c r="E80" s="31"/>
      <c r="F80" s="13">
        <f t="shared" si="0"/>
        <v>13709.58</v>
      </c>
    </row>
    <row r="81" spans="1:6" ht="36" customHeight="1" x14ac:dyDescent="0.4">
      <c r="A81" s="28">
        <f t="shared" si="5"/>
        <v>66</v>
      </c>
      <c r="B81" s="14" t="s">
        <v>90</v>
      </c>
      <c r="C81" s="12" t="s">
        <v>46</v>
      </c>
      <c r="D81" s="13">
        <v>0</v>
      </c>
      <c r="E81" s="31"/>
      <c r="F81" s="13">
        <f t="shared" si="0"/>
        <v>0</v>
      </c>
    </row>
    <row r="82" spans="1:6" ht="21" customHeight="1" x14ac:dyDescent="0.4">
      <c r="A82" s="28">
        <f t="shared" si="5"/>
        <v>67</v>
      </c>
      <c r="B82" s="12" t="s">
        <v>26</v>
      </c>
      <c r="C82" s="12" t="s">
        <v>15</v>
      </c>
      <c r="D82" s="13">
        <v>5554</v>
      </c>
      <c r="E82" s="13"/>
      <c r="F82" s="13">
        <f t="shared" si="0"/>
        <v>5554</v>
      </c>
    </row>
    <row r="83" spans="1:6" ht="19.95" customHeight="1" x14ac:dyDescent="0.4">
      <c r="A83" s="28">
        <f t="shared" si="5"/>
        <v>68</v>
      </c>
      <c r="B83" s="12" t="s">
        <v>16</v>
      </c>
      <c r="C83" s="12" t="s">
        <v>17</v>
      </c>
      <c r="D83" s="13">
        <v>5554</v>
      </c>
      <c r="E83" s="13"/>
      <c r="F83" s="13">
        <f t="shared" si="0"/>
        <v>5554</v>
      </c>
    </row>
    <row r="84" spans="1:6" x14ac:dyDescent="0.4">
      <c r="A84" s="28">
        <f t="shared" si="5"/>
        <v>69</v>
      </c>
      <c r="B84" s="10" t="s">
        <v>7</v>
      </c>
      <c r="C84" s="10" t="s">
        <v>25</v>
      </c>
      <c r="D84" s="7">
        <v>1400</v>
      </c>
      <c r="E84" s="7"/>
      <c r="F84" s="7">
        <f t="shared" si="0"/>
        <v>1400</v>
      </c>
    </row>
    <row r="85" spans="1:6" ht="37.200000000000003" customHeight="1" x14ac:dyDescent="0.4">
      <c r="A85" s="28">
        <f t="shared" si="5"/>
        <v>70</v>
      </c>
      <c r="B85" s="11" t="s">
        <v>66</v>
      </c>
      <c r="C85" s="10" t="s">
        <v>67</v>
      </c>
      <c r="D85" s="7">
        <v>3365</v>
      </c>
      <c r="E85" s="7"/>
      <c r="F85" s="7">
        <f t="shared" si="0"/>
        <v>3365</v>
      </c>
    </row>
    <row r="86" spans="1:6" ht="18" customHeight="1" x14ac:dyDescent="0.4">
      <c r="A86" s="28">
        <f t="shared" si="5"/>
        <v>71</v>
      </c>
      <c r="B86" s="11" t="s">
        <v>68</v>
      </c>
      <c r="C86" s="10" t="s">
        <v>67</v>
      </c>
      <c r="D86" s="7">
        <v>789</v>
      </c>
      <c r="E86" s="7"/>
      <c r="F86" s="7">
        <f t="shared" si="0"/>
        <v>789</v>
      </c>
    </row>
    <row r="87" spans="1:6" ht="23.4" customHeight="1" x14ac:dyDescent="0.4">
      <c r="A87" s="28">
        <f t="shared" si="5"/>
        <v>72</v>
      </c>
      <c r="B87" s="12" t="s">
        <v>34</v>
      </c>
      <c r="C87" s="12" t="s">
        <v>18</v>
      </c>
      <c r="D87" s="13">
        <v>49126.5</v>
      </c>
      <c r="E87" s="13"/>
      <c r="F87" s="13">
        <f>D87+E87</f>
        <v>49126.5</v>
      </c>
    </row>
    <row r="88" spans="1:6" ht="19.2" customHeight="1" x14ac:dyDescent="0.4">
      <c r="A88" s="28">
        <f t="shared" si="5"/>
        <v>73</v>
      </c>
      <c r="B88" s="12" t="s">
        <v>40</v>
      </c>
      <c r="C88" s="12" t="s">
        <v>19</v>
      </c>
      <c r="D88" s="13">
        <v>45953.5</v>
      </c>
      <c r="E88" s="69"/>
      <c r="F88" s="13">
        <f t="shared" si="0"/>
        <v>45953.5</v>
      </c>
    </row>
    <row r="89" spans="1:6" ht="22.8" customHeight="1" x14ac:dyDescent="0.4">
      <c r="A89" s="28">
        <f t="shared" si="5"/>
        <v>74</v>
      </c>
      <c r="B89" s="14" t="s">
        <v>133</v>
      </c>
      <c r="C89" s="12" t="s">
        <v>123</v>
      </c>
      <c r="D89" s="13">
        <v>3173</v>
      </c>
      <c r="E89" s="69"/>
      <c r="F89" s="13">
        <f t="shared" si="0"/>
        <v>3173</v>
      </c>
    </row>
    <row r="90" spans="1:6" ht="20.399999999999999" customHeight="1" x14ac:dyDescent="0.4">
      <c r="A90" s="28">
        <f t="shared" si="5"/>
        <v>75</v>
      </c>
      <c r="B90" s="12" t="s">
        <v>32</v>
      </c>
      <c r="C90" s="12" t="s">
        <v>33</v>
      </c>
      <c r="D90" s="13">
        <v>65269</v>
      </c>
      <c r="E90" s="13"/>
      <c r="F90" s="13">
        <f t="shared" si="0"/>
        <v>65269</v>
      </c>
    </row>
    <row r="91" spans="1:6" ht="50.4" customHeight="1" x14ac:dyDescent="0.4">
      <c r="A91" s="28">
        <f t="shared" si="5"/>
        <v>76</v>
      </c>
      <c r="B91" s="14" t="s">
        <v>62</v>
      </c>
      <c r="C91" s="12" t="s">
        <v>42</v>
      </c>
      <c r="D91" s="13">
        <v>65269</v>
      </c>
      <c r="E91" s="7"/>
      <c r="F91" s="13">
        <f t="shared" si="0"/>
        <v>65269</v>
      </c>
    </row>
    <row r="92" spans="1:6" ht="21.6" customHeight="1" x14ac:dyDescent="0.4">
      <c r="A92" s="28">
        <f t="shared" si="5"/>
        <v>77</v>
      </c>
      <c r="B92" s="14" t="s">
        <v>30</v>
      </c>
      <c r="C92" s="12" t="s">
        <v>31</v>
      </c>
      <c r="D92" s="13">
        <v>440</v>
      </c>
      <c r="E92" s="13"/>
      <c r="F92" s="13">
        <f t="shared" si="0"/>
        <v>440</v>
      </c>
    </row>
    <row r="93" spans="1:6" ht="20.399999999999999" customHeight="1" x14ac:dyDescent="0.4">
      <c r="A93" s="28">
        <f t="shared" si="5"/>
        <v>78</v>
      </c>
      <c r="B93" s="14" t="s">
        <v>97</v>
      </c>
      <c r="C93" s="12" t="s">
        <v>41</v>
      </c>
      <c r="D93" s="13">
        <v>440</v>
      </c>
      <c r="E93" s="7"/>
      <c r="F93" s="13">
        <f t="shared" si="0"/>
        <v>440</v>
      </c>
    </row>
    <row r="94" spans="1:6" ht="21" customHeight="1" x14ac:dyDescent="0.4">
      <c r="A94" s="28">
        <f t="shared" si="5"/>
        <v>79</v>
      </c>
      <c r="B94" s="12" t="s">
        <v>20</v>
      </c>
      <c r="C94" s="12" t="s">
        <v>21</v>
      </c>
      <c r="D94" s="13">
        <v>279648.36</v>
      </c>
      <c r="E94" s="13"/>
      <c r="F94" s="13">
        <f t="shared" ref="F94:F110" si="7">D94+E94</f>
        <v>279648.36</v>
      </c>
    </row>
    <row r="95" spans="1:6" ht="20.399999999999999" customHeight="1" x14ac:dyDescent="0.4">
      <c r="A95" s="28">
        <f t="shared" si="5"/>
        <v>80</v>
      </c>
      <c r="B95" s="12" t="s">
        <v>44</v>
      </c>
      <c r="C95" s="12" t="s">
        <v>21</v>
      </c>
      <c r="D95" s="13">
        <v>15000</v>
      </c>
      <c r="E95" s="13"/>
      <c r="F95" s="13">
        <f t="shared" si="7"/>
        <v>15000</v>
      </c>
    </row>
    <row r="96" spans="1:6" ht="19.2" customHeight="1" x14ac:dyDescent="0.4">
      <c r="A96" s="28">
        <f t="shared" si="5"/>
        <v>81</v>
      </c>
      <c r="B96" s="10" t="s">
        <v>7</v>
      </c>
      <c r="C96" s="10" t="s">
        <v>43</v>
      </c>
      <c r="D96" s="7">
        <v>15000</v>
      </c>
      <c r="E96" s="7"/>
      <c r="F96" s="7">
        <f t="shared" si="7"/>
        <v>15000</v>
      </c>
    </row>
    <row r="97" spans="1:6" ht="105.6" customHeight="1" x14ac:dyDescent="0.4">
      <c r="A97" s="28">
        <f t="shared" ref="A97" si="8">A96+1</f>
        <v>82</v>
      </c>
      <c r="B97" s="17" t="s">
        <v>63</v>
      </c>
      <c r="C97" s="12" t="s">
        <v>47</v>
      </c>
      <c r="D97" s="13">
        <v>84605.14</v>
      </c>
      <c r="E97" s="7"/>
      <c r="F97" s="13">
        <f t="shared" si="7"/>
        <v>84605.14</v>
      </c>
    </row>
    <row r="98" spans="1:6" ht="55.2" customHeight="1" x14ac:dyDescent="0.4">
      <c r="A98" s="28">
        <f t="shared" ref="A98:A99" si="9">A97+1</f>
        <v>83</v>
      </c>
      <c r="B98" s="17" t="s">
        <v>137</v>
      </c>
      <c r="C98" s="12" t="s">
        <v>47</v>
      </c>
      <c r="D98" s="13">
        <v>1449.54</v>
      </c>
      <c r="E98" s="7"/>
      <c r="F98" s="13">
        <f t="shared" si="7"/>
        <v>1449.54</v>
      </c>
    </row>
    <row r="99" spans="1:6" ht="124.8" customHeight="1" x14ac:dyDescent="0.4">
      <c r="A99" s="28">
        <f t="shared" si="9"/>
        <v>84</v>
      </c>
      <c r="B99" s="17" t="s">
        <v>64</v>
      </c>
      <c r="C99" s="12" t="s">
        <v>47</v>
      </c>
      <c r="D99" s="13">
        <v>48796.2</v>
      </c>
      <c r="E99" s="31"/>
      <c r="F99" s="13">
        <f t="shared" si="7"/>
        <v>48796.2</v>
      </c>
    </row>
    <row r="100" spans="1:6" ht="70.2" customHeight="1" x14ac:dyDescent="0.4">
      <c r="A100" s="28">
        <f t="shared" ref="A100:A110" si="10">A99+1</f>
        <v>85</v>
      </c>
      <c r="B100" s="17" t="s">
        <v>105</v>
      </c>
      <c r="C100" s="12" t="s">
        <v>47</v>
      </c>
      <c r="D100" s="13">
        <v>32248</v>
      </c>
      <c r="E100" s="31"/>
      <c r="F100" s="13">
        <f t="shared" si="7"/>
        <v>32248</v>
      </c>
    </row>
    <row r="101" spans="1:6" ht="68.400000000000006" customHeight="1" x14ac:dyDescent="0.4">
      <c r="A101" s="28">
        <f t="shared" si="10"/>
        <v>86</v>
      </c>
      <c r="B101" s="17" t="s">
        <v>106</v>
      </c>
      <c r="C101" s="12" t="s">
        <v>47</v>
      </c>
      <c r="D101" s="13">
        <v>30350</v>
      </c>
      <c r="E101" s="31"/>
      <c r="F101" s="13">
        <f t="shared" si="7"/>
        <v>30350</v>
      </c>
    </row>
    <row r="102" spans="1:6" ht="75" customHeight="1" x14ac:dyDescent="0.4">
      <c r="A102" s="28">
        <f t="shared" si="10"/>
        <v>87</v>
      </c>
      <c r="B102" s="17" t="s">
        <v>107</v>
      </c>
      <c r="C102" s="12" t="s">
        <v>47</v>
      </c>
      <c r="D102" s="13">
        <v>2035</v>
      </c>
      <c r="E102" s="31"/>
      <c r="F102" s="13">
        <f t="shared" si="7"/>
        <v>2035</v>
      </c>
    </row>
    <row r="103" spans="1:6" ht="65.400000000000006" customHeight="1" x14ac:dyDescent="0.4">
      <c r="A103" s="28">
        <f t="shared" si="10"/>
        <v>88</v>
      </c>
      <c r="B103" s="17" t="s">
        <v>108</v>
      </c>
      <c r="C103" s="12" t="s">
        <v>47</v>
      </c>
      <c r="D103" s="13">
        <v>37145</v>
      </c>
      <c r="E103" s="31"/>
      <c r="F103" s="13">
        <f t="shared" si="7"/>
        <v>37145</v>
      </c>
    </row>
    <row r="104" spans="1:6" ht="73.8" customHeight="1" x14ac:dyDescent="0.4">
      <c r="A104" s="28">
        <f t="shared" si="10"/>
        <v>89</v>
      </c>
      <c r="B104" s="17" t="s">
        <v>109</v>
      </c>
      <c r="C104" s="12" t="s">
        <v>47</v>
      </c>
      <c r="D104" s="13">
        <v>15000</v>
      </c>
      <c r="E104" s="31"/>
      <c r="F104" s="13">
        <f t="shared" si="7"/>
        <v>15000</v>
      </c>
    </row>
    <row r="105" spans="1:6" ht="68.400000000000006" customHeight="1" x14ac:dyDescent="0.4">
      <c r="A105" s="28">
        <f t="shared" si="10"/>
        <v>90</v>
      </c>
      <c r="B105" s="17" t="s">
        <v>110</v>
      </c>
      <c r="C105" s="12" t="s">
        <v>47</v>
      </c>
      <c r="D105" s="13">
        <v>5198.47</v>
      </c>
      <c r="E105" s="31"/>
      <c r="F105" s="13">
        <f t="shared" si="7"/>
        <v>5198.47</v>
      </c>
    </row>
    <row r="106" spans="1:6" ht="75" customHeight="1" x14ac:dyDescent="0.4">
      <c r="A106" s="28">
        <f t="shared" si="10"/>
        <v>91</v>
      </c>
      <c r="B106" s="17" t="s">
        <v>111</v>
      </c>
      <c r="C106" s="12" t="s">
        <v>47</v>
      </c>
      <c r="D106" s="13">
        <v>781.5</v>
      </c>
      <c r="E106" s="31"/>
      <c r="F106" s="13">
        <f t="shared" si="7"/>
        <v>781.5</v>
      </c>
    </row>
    <row r="107" spans="1:6" ht="70.2" customHeight="1" x14ac:dyDescent="0.4">
      <c r="A107" s="28">
        <f t="shared" si="10"/>
        <v>92</v>
      </c>
      <c r="B107" s="17" t="s">
        <v>112</v>
      </c>
      <c r="C107" s="12" t="s">
        <v>47</v>
      </c>
      <c r="D107" s="13">
        <v>2</v>
      </c>
      <c r="E107" s="31"/>
      <c r="F107" s="13">
        <f t="shared" si="7"/>
        <v>2</v>
      </c>
    </row>
    <row r="108" spans="1:6" ht="19.95" customHeight="1" x14ac:dyDescent="0.4">
      <c r="A108" s="28">
        <f t="shared" si="10"/>
        <v>93</v>
      </c>
      <c r="B108" s="17" t="s">
        <v>72</v>
      </c>
      <c r="C108" s="12" t="s">
        <v>73</v>
      </c>
      <c r="D108" s="13">
        <v>7037.51</v>
      </c>
      <c r="E108" s="31"/>
      <c r="F108" s="13">
        <f t="shared" si="7"/>
        <v>7037.51</v>
      </c>
    </row>
    <row r="109" spans="1:6" ht="22.95" customHeight="1" x14ac:dyDescent="0.4">
      <c r="A109" s="28">
        <f t="shared" si="10"/>
        <v>94</v>
      </c>
      <c r="B109" s="12" t="s">
        <v>48</v>
      </c>
      <c r="C109" s="12" t="s">
        <v>49</v>
      </c>
      <c r="D109" s="13">
        <v>3008</v>
      </c>
      <c r="E109" s="13"/>
      <c r="F109" s="13">
        <f t="shared" si="7"/>
        <v>3008</v>
      </c>
    </row>
    <row r="110" spans="1:6" ht="19.95" customHeight="1" x14ac:dyDescent="0.4">
      <c r="A110" s="28">
        <f t="shared" si="10"/>
        <v>95</v>
      </c>
      <c r="B110" s="14" t="s">
        <v>65</v>
      </c>
      <c r="C110" s="12" t="s">
        <v>50</v>
      </c>
      <c r="D110" s="13">
        <v>3008</v>
      </c>
      <c r="E110" s="31"/>
      <c r="F110" s="13">
        <f t="shared" si="7"/>
        <v>3008</v>
      </c>
    </row>
    <row r="111" spans="1:6" ht="19.95" customHeight="1" x14ac:dyDescent="0.4">
      <c r="A111" s="29"/>
      <c r="B111" s="18"/>
      <c r="C111" s="19"/>
      <c r="D111" s="20"/>
      <c r="E111" s="23"/>
      <c r="F111" s="20"/>
    </row>
    <row r="112" spans="1:6" ht="19.95" customHeight="1" x14ac:dyDescent="0.4">
      <c r="A112" s="29"/>
      <c r="B112" s="39"/>
      <c r="C112" s="40"/>
      <c r="D112" s="41"/>
      <c r="E112" s="42"/>
      <c r="F112" s="41"/>
    </row>
    <row r="113" spans="1:6" x14ac:dyDescent="0.4">
      <c r="A113" s="29"/>
      <c r="B113" s="33"/>
      <c r="C113" s="49" t="s">
        <v>100</v>
      </c>
      <c r="D113" s="49"/>
      <c r="E113" s="49"/>
      <c r="F113" s="49"/>
    </row>
    <row r="114" spans="1:6" x14ac:dyDescent="0.4">
      <c r="A114" s="21"/>
      <c r="B114" s="33" t="s">
        <v>99</v>
      </c>
      <c r="C114" s="49" t="s">
        <v>101</v>
      </c>
      <c r="D114" s="49"/>
      <c r="E114" s="49"/>
      <c r="F114" s="49"/>
    </row>
    <row r="115" spans="1:6" x14ac:dyDescent="0.4">
      <c r="A115" s="21"/>
      <c r="B115" s="33" t="s">
        <v>102</v>
      </c>
      <c r="C115" s="49" t="s">
        <v>103</v>
      </c>
      <c r="D115" s="49"/>
      <c r="E115" s="49"/>
      <c r="F115" s="49"/>
    </row>
    <row r="116" spans="1:6" x14ac:dyDescent="0.4">
      <c r="A116" s="21"/>
      <c r="B116" s="22"/>
      <c r="C116" s="22"/>
      <c r="D116" s="1"/>
    </row>
    <row r="117" spans="1:6" x14ac:dyDescent="0.4">
      <c r="A117" s="21"/>
      <c r="B117" s="26"/>
      <c r="C117" s="25"/>
      <c r="D117" s="1"/>
    </row>
    <row r="118" spans="1:6" x14ac:dyDescent="0.4">
      <c r="B118" s="53"/>
      <c r="C118" s="53"/>
      <c r="D118" s="1"/>
    </row>
    <row r="119" spans="1:6" x14ac:dyDescent="0.4">
      <c r="B119" s="26"/>
      <c r="C119" s="25"/>
      <c r="D119" s="1"/>
    </row>
    <row r="120" spans="1:6" x14ac:dyDescent="0.4">
      <c r="D120" s="1"/>
    </row>
  </sheetData>
  <mergeCells count="19">
    <mergeCell ref="B118:C118"/>
    <mergeCell ref="A12:A15"/>
    <mergeCell ref="B12:B15"/>
    <mergeCell ref="C12:C15"/>
    <mergeCell ref="D12:D15"/>
    <mergeCell ref="C115:F115"/>
    <mergeCell ref="C114:F114"/>
    <mergeCell ref="F12:F15"/>
    <mergeCell ref="E12:E15"/>
    <mergeCell ref="A1:F1"/>
    <mergeCell ref="D2:F2"/>
    <mergeCell ref="D3:F3"/>
    <mergeCell ref="B7:F7"/>
    <mergeCell ref="C113:F113"/>
    <mergeCell ref="A2:B2"/>
    <mergeCell ref="A3:B3"/>
    <mergeCell ref="A4:B4"/>
    <mergeCell ref="B8:C8"/>
    <mergeCell ref="A9:F9"/>
  </mergeCells>
  <phoneticPr fontId="2" type="noConversion"/>
  <pageMargins left="0.72433070866141702" right="1.8110236220472E-2" top="6.4960630000000005E-2" bottom="0.32559055118110197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2022-07-27T10:15:35Z</cp:lastPrinted>
  <dcterms:created xsi:type="dcterms:W3CDTF">2009-05-18T06:15:42Z</dcterms:created>
  <dcterms:modified xsi:type="dcterms:W3CDTF">2022-07-28T05:44:24Z</dcterms:modified>
</cp:coreProperties>
</file>