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3\12_sedinta_ordinara_31_iulie_2023\hotarari_alb_negru\"/>
    </mc:Choice>
  </mc:AlternateContent>
  <xr:revisionPtr revIDLastSave="0" documentId="13_ncr:1_{AEB3D1D8-A39A-402E-A493-3525411C4EF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8" i="1" s="1"/>
  <c r="F100" i="1" l="1"/>
  <c r="F94" i="1"/>
  <c r="F91" i="1"/>
  <c r="F88" i="1"/>
  <c r="F77" i="1"/>
  <c r="F72" i="1"/>
  <c r="F54" i="1"/>
  <c r="F61" i="1" s="1"/>
  <c r="F66" i="1"/>
  <c r="F67" i="1" s="1"/>
  <c r="F101" i="1" l="1"/>
  <c r="F105" i="1" s="1"/>
  <c r="F106" i="1" s="1"/>
  <c r="F107" i="1" s="1"/>
</calcChain>
</file>

<file path=xl/sharedStrings.xml><?xml version="1.0" encoding="utf-8"?>
<sst xmlns="http://schemas.openxmlformats.org/spreadsheetml/2006/main" count="261" uniqueCount="163">
  <si>
    <t>Nr. crt.</t>
  </si>
  <si>
    <t>Denumire funcție</t>
  </si>
  <si>
    <t>Cod COR</t>
  </si>
  <si>
    <t>Nivel studii</t>
  </si>
  <si>
    <t>Grad/ treaptă</t>
  </si>
  <si>
    <t xml:space="preserve">Număr posturi </t>
  </si>
  <si>
    <t>I.</t>
  </si>
  <si>
    <t>CONDUCERE</t>
  </si>
  <si>
    <t>Manager</t>
  </si>
  <si>
    <t>S</t>
  </si>
  <si>
    <t>II</t>
  </si>
  <si>
    <t>Director medical</t>
  </si>
  <si>
    <t>TOTAL I</t>
  </si>
  <si>
    <t>II.</t>
  </si>
  <si>
    <t>DOMENIUL MEDICAL</t>
  </si>
  <si>
    <t>I</t>
  </si>
  <si>
    <t>1</t>
  </si>
  <si>
    <t>TOTAL II</t>
  </si>
  <si>
    <t>III</t>
  </si>
  <si>
    <t>APARAT FUNCȚIONAL</t>
  </si>
  <si>
    <t>III/1</t>
  </si>
  <si>
    <t>COMPARTIMENTE SUBORDONATE MANAGERULUI</t>
  </si>
  <si>
    <t>III/1.1</t>
  </si>
  <si>
    <t xml:space="preserve">Şef serviciu </t>
  </si>
  <si>
    <t>III/1.2</t>
  </si>
  <si>
    <t>TOTAL III/1</t>
  </si>
  <si>
    <t>COMPARTIMENTR SUBORDONATE DIRECTORULUI FINANCIAR-CONTABIL</t>
  </si>
  <si>
    <t>III/2.1</t>
  </si>
  <si>
    <t>TOTAL III</t>
  </si>
  <si>
    <t>TOTAL POSTURI UNITATE(I+II+III)</t>
  </si>
  <si>
    <t>RECAPITULAŢIE:</t>
  </si>
  <si>
    <t xml:space="preserve">Număr total de posturi     </t>
  </si>
  <si>
    <t>Spital</t>
  </si>
  <si>
    <t>Funcții de executie</t>
  </si>
  <si>
    <t xml:space="preserve">Funcţii de conducere </t>
  </si>
  <si>
    <t xml:space="preserve">Medic şef secţie </t>
  </si>
  <si>
    <t xml:space="preserve">Medic primar </t>
  </si>
  <si>
    <t>Medic specialist psihiatru</t>
  </si>
  <si>
    <t xml:space="preserve">Medic specialist </t>
  </si>
  <si>
    <t xml:space="preserve">Asistent medical şef </t>
  </si>
  <si>
    <t>Asistent social principal</t>
  </si>
  <si>
    <t>Instructor ergoterapie principal</t>
  </si>
  <si>
    <t xml:space="preserve">Instructor ergoterapie </t>
  </si>
  <si>
    <t>Infirmieră</t>
  </si>
  <si>
    <t>Îngrijitoare</t>
  </si>
  <si>
    <t>PL</t>
  </si>
  <si>
    <t>M</t>
  </si>
  <si>
    <t>M;G</t>
  </si>
  <si>
    <t>G</t>
  </si>
  <si>
    <t>COMPARTIMENT DE PREVENIRE A INFECȚIILOR ASOCIATE ASISTENȚEI MEDICALE</t>
  </si>
  <si>
    <t>Medic specialist epidemiolog</t>
  </si>
  <si>
    <t>Medic specialist boli infectioase</t>
  </si>
  <si>
    <t>FARMACIE</t>
  </si>
  <si>
    <r>
      <t xml:space="preserve">Farmacist șef secție </t>
    </r>
    <r>
      <rPr>
        <sz val="12"/>
        <color indexed="10"/>
        <rFont val="Times New Roman"/>
        <family val="1"/>
      </rPr>
      <t/>
    </r>
  </si>
  <si>
    <t>Asistent farmacist principal</t>
  </si>
  <si>
    <t>COMPARTIMENT STATISTICĂ MEDICALĂ</t>
  </si>
  <si>
    <t>Statistician medical principal</t>
  </si>
  <si>
    <t>Registrator medical principal</t>
  </si>
  <si>
    <t>SECȚIA  BOLI PSIHICE CRONICE -LUNGĂ DURATĂ - 195 PATURI</t>
  </si>
  <si>
    <t>Director financiar contabil</t>
  </si>
  <si>
    <t>3</t>
  </si>
  <si>
    <t>2</t>
  </si>
  <si>
    <t>2-5</t>
  </si>
  <si>
    <t>6-7</t>
  </si>
  <si>
    <t>8</t>
  </si>
  <si>
    <t>9</t>
  </si>
  <si>
    <t>10</t>
  </si>
  <si>
    <t>11-18</t>
  </si>
  <si>
    <t>19</t>
  </si>
  <si>
    <t>20</t>
  </si>
  <si>
    <t>21-34-</t>
  </si>
  <si>
    <t>35-40</t>
  </si>
  <si>
    <t>41-42</t>
  </si>
  <si>
    <t>43-44</t>
  </si>
  <si>
    <t>45-46</t>
  </si>
  <si>
    <t>47</t>
  </si>
  <si>
    <t>48-106</t>
  </si>
  <si>
    <t>107-119</t>
  </si>
  <si>
    <t>COMPARTIMENT DE MANAGEMENT AL  CALITĂȚII SERVICIILOR DE SANATATE</t>
  </si>
  <si>
    <t>Medic specialist</t>
  </si>
  <si>
    <t>Referent de specialitate</t>
  </si>
  <si>
    <t>Economist specialist</t>
  </si>
  <si>
    <t>IA</t>
  </si>
  <si>
    <t>COMPARTIMENT RESURSE UMANE</t>
  </si>
  <si>
    <t>Inginer mecanic</t>
  </si>
  <si>
    <t>COMPARTIMENT FINANCIAR-CONTABIL</t>
  </si>
  <si>
    <t>Referent</t>
  </si>
  <si>
    <t>SERVICIUL ADMINISTRATIV, APROVIZIONARE</t>
  </si>
  <si>
    <t>Inginer specialist</t>
  </si>
  <si>
    <t xml:space="preserve">Magaziner </t>
  </si>
  <si>
    <t xml:space="preserve">MUNCITORI, INSTALAŢII, CLĂDIRI </t>
  </si>
  <si>
    <t>Muncitor calificat  
(electrician intreţinere si reparaţii )</t>
  </si>
  <si>
    <t>IV</t>
  </si>
  <si>
    <t>Şofer autosanitară</t>
  </si>
  <si>
    <t>Muncitor calificat  (lenjereasa)</t>
  </si>
  <si>
    <t>6-8</t>
  </si>
  <si>
    <t>Muncitor calificat  (fochist)</t>
  </si>
  <si>
    <t>Muncitor calificat  (fochist )</t>
  </si>
  <si>
    <t>11-13</t>
  </si>
  <si>
    <t xml:space="preserve">Muncitor necalificat </t>
  </si>
  <si>
    <t>SPĂLĂTORIE</t>
  </si>
  <si>
    <t>1-5</t>
  </si>
  <si>
    <t xml:space="preserve">Spălătoreasă </t>
  </si>
  <si>
    <t>PAZĂ</t>
  </si>
  <si>
    <t>Portar</t>
  </si>
  <si>
    <t>BLOC ALIMENTAR</t>
  </si>
  <si>
    <t>1-3</t>
  </si>
  <si>
    <t>Muncitor calificat (bucătăreasă)</t>
  </si>
  <si>
    <t>COMPARTIMENT ACHIZIŢII PUBLICE</t>
  </si>
  <si>
    <t>1-2</t>
  </si>
  <si>
    <t>III/1.3</t>
  </si>
  <si>
    <t>COMPARTIMENTE SUBORDONATE DIRECTORULUI MEDICAL</t>
  </si>
  <si>
    <t>TOTAL III/1.1</t>
  </si>
  <si>
    <t>TOTAL III/1.2</t>
  </si>
  <si>
    <t>COMPARTIMENT DE SECURITATEA MUNCII, PSI, PROTECȚIE CIVILĂ  ȘI SITUAȚII DE URGENȚĂ</t>
  </si>
  <si>
    <t>TOTAL III/1.3</t>
  </si>
  <si>
    <t>III/2</t>
  </si>
  <si>
    <t>TOTAL  III/2.1</t>
  </si>
  <si>
    <t>TOTAL  III/2</t>
  </si>
  <si>
    <t>III/3</t>
  </si>
  <si>
    <t>III/3.1</t>
  </si>
  <si>
    <t>TOTAL III/3.1</t>
  </si>
  <si>
    <t>III/3.2</t>
  </si>
  <si>
    <t>TOTAL III/3. 2</t>
  </si>
  <si>
    <t>III/3.2.1</t>
  </si>
  <si>
    <t>TOTAL III/3.2.1</t>
  </si>
  <si>
    <t>III/3.2.2</t>
  </si>
  <si>
    <t>TOTAL III/3.2.2</t>
  </si>
  <si>
    <t>III/3.2.3</t>
  </si>
  <si>
    <t>TOTAL III/3.2.3</t>
  </si>
  <si>
    <t>III/3.2.4</t>
  </si>
  <si>
    <t>TOTAL III/3.2.4</t>
  </si>
  <si>
    <t>III/3.3</t>
  </si>
  <si>
    <t>TOTAL III/3.3</t>
  </si>
  <si>
    <t>TOTAL III/3</t>
  </si>
  <si>
    <t>II/1</t>
  </si>
  <si>
    <t>II/2</t>
  </si>
  <si>
    <t>TOTAL II/1</t>
  </si>
  <si>
    <t>II/3</t>
  </si>
  <si>
    <t>TOTAL II/2</t>
  </si>
  <si>
    <t>TOTAL  II/3</t>
  </si>
  <si>
    <t>II/4</t>
  </si>
  <si>
    <t>II/4.1</t>
  </si>
  <si>
    <t>TOTAL II/4.1</t>
  </si>
  <si>
    <t>STATUL DE FUNCȚII</t>
  </si>
  <si>
    <t>AL SPITALULUI DE BOLI PSIHICE CRONICE BORŞA</t>
  </si>
  <si>
    <t>Contrasemnează:</t>
  </si>
  <si>
    <t>SECRETAR GENERAL AL JUDEȚULUI,</t>
  </si>
  <si>
    <t>Alin Tișe</t>
  </si>
  <si>
    <t>Simona Gaci</t>
  </si>
  <si>
    <t>Psiholog practicant</t>
  </si>
  <si>
    <t>PSIHIATRIE</t>
  </si>
  <si>
    <t>AMBULATORIUL INTEGRAT SPITALULUI CU CABINETE ÎN SPECIALITĂȚILE:</t>
  </si>
  <si>
    <t>Asistent medical principal (nutriție și dietetică)</t>
  </si>
  <si>
    <t xml:space="preserve">Asistent medical </t>
  </si>
  <si>
    <t>Asistent medical</t>
  </si>
  <si>
    <t xml:space="preserve">                            la Hotărârea nr. 143/2023</t>
  </si>
  <si>
    <t>Asistent medical principal</t>
  </si>
  <si>
    <t>Asistent medical debutant</t>
  </si>
  <si>
    <t>Muncitor calificat  (instalator apa 
canal)</t>
  </si>
  <si>
    <t xml:space="preserve">                                                      Anexa nr. 3</t>
  </si>
  <si>
    <t>Muncitor calificat (lacatuş mecanic de intreţinere
 si reparaţii universale)</t>
  </si>
  <si>
    <t xml:space="preserve"> PREȘEDINTE,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</si>
</sst>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10"/>
      <name val="Times New Roman"/>
      <family val="1"/>
    </font>
    <font>
      <b/>
      <sz val="11"/>
      <name val="Montserrat Light"/>
    </font>
    <font>
      <sz val="11"/>
      <name val="Montserrat Light"/>
    </font>
    <font>
      <u/>
      <sz val="11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49" fontId="3" fillId="0" borderId="1" xfId="0" applyNumberFormat="1" applyFont="1" applyBorder="1" applyAlignment="1">
      <alignment horizontal="right"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0" xfId="0" applyFont="1" applyBorder="1"/>
    <xf numFmtId="0" fontId="2" fillId="0" borderId="8" xfId="0" applyFont="1" applyBorder="1" applyAlignment="1">
      <alignment wrapText="1"/>
    </xf>
    <xf numFmtId="49" fontId="3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49" fontId="3" fillId="0" borderId="8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4" fillId="0" borderId="0" xfId="0" applyFo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left" indent="1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480060</xdr:colOff>
      <xdr:row>0</xdr:row>
      <xdr:rowOff>68580</xdr:rowOff>
    </xdr:from>
    <xdr:to>
      <xdr:col>4</xdr:col>
      <xdr:colOff>925830</xdr:colOff>
      <xdr:row>0</xdr:row>
      <xdr:rowOff>792480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0B0F4390-AB39-E7C3-1205-9AFE4ECE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" y="685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1"/>
  <sheetViews>
    <sheetView tabSelected="1" view="pageLayout" zoomScaleNormal="100" workbookViewId="0">
      <selection activeCell="L102" sqref="L102"/>
    </sheetView>
  </sheetViews>
  <sheetFormatPr defaultColWidth="8.88671875" defaultRowHeight="16.8" x14ac:dyDescent="0.4"/>
  <cols>
    <col min="1" max="1" width="8.88671875" style="47" customWidth="1"/>
    <col min="2" max="2" width="35.5546875" style="47" customWidth="1"/>
    <col min="3" max="3" width="13.77734375" style="47" customWidth="1"/>
    <col min="4" max="4" width="12.33203125" style="47" customWidth="1"/>
    <col min="5" max="5" width="15.6640625" style="47" customWidth="1"/>
    <col min="6" max="6" width="13.109375" style="47" customWidth="1"/>
    <col min="7" max="16384" width="8.88671875" style="47"/>
  </cols>
  <sheetData>
    <row r="1" spans="1:6" ht="64.8" customHeight="1" x14ac:dyDescent="0.4">
      <c r="A1" s="79"/>
      <c r="B1" s="79"/>
      <c r="C1" s="79"/>
      <c r="D1" s="79"/>
      <c r="E1" s="79"/>
      <c r="F1" s="79"/>
    </row>
    <row r="2" spans="1:6" x14ac:dyDescent="0.4">
      <c r="A2" s="80"/>
      <c r="B2" s="81"/>
      <c r="C2" s="82" t="s">
        <v>160</v>
      </c>
      <c r="D2" s="82"/>
      <c r="E2" s="82"/>
      <c r="F2" s="82"/>
    </row>
    <row r="3" spans="1:6" x14ac:dyDescent="0.4">
      <c r="A3" s="80"/>
      <c r="B3" s="81"/>
      <c r="C3" s="83" t="s">
        <v>156</v>
      </c>
      <c r="D3" s="83"/>
      <c r="E3" s="83"/>
      <c r="F3" s="83"/>
    </row>
    <row r="4" spans="1:6" x14ac:dyDescent="0.4">
      <c r="A4" s="80"/>
      <c r="B4" s="81"/>
      <c r="C4" s="81"/>
      <c r="D4" s="81"/>
      <c r="E4" s="81"/>
      <c r="F4" s="81"/>
    </row>
    <row r="5" spans="1:6" x14ac:dyDescent="0.4">
      <c r="A5" s="84" t="s">
        <v>144</v>
      </c>
      <c r="B5" s="84"/>
      <c r="C5" s="84"/>
      <c r="D5" s="84"/>
      <c r="E5" s="84"/>
      <c r="F5" s="84"/>
    </row>
    <row r="6" spans="1:6" x14ac:dyDescent="0.4">
      <c r="A6" s="84" t="s">
        <v>145</v>
      </c>
      <c r="B6" s="84"/>
      <c r="C6" s="84"/>
      <c r="D6" s="84"/>
      <c r="E6" s="84"/>
      <c r="F6" s="84"/>
    </row>
    <row r="8" spans="1:6" ht="33.6" x14ac:dyDescent="0.4">
      <c r="A8" s="1" t="s">
        <v>0</v>
      </c>
      <c r="B8" s="1" t="s">
        <v>1</v>
      </c>
      <c r="C8" s="1" t="s">
        <v>2</v>
      </c>
      <c r="D8" s="2" t="s">
        <v>3</v>
      </c>
      <c r="E8" s="2" t="s">
        <v>4</v>
      </c>
      <c r="F8" s="3" t="s">
        <v>5</v>
      </c>
    </row>
    <row r="9" spans="1:6" x14ac:dyDescent="0.4">
      <c r="A9" s="4" t="s">
        <v>6</v>
      </c>
      <c r="B9" s="64" t="s">
        <v>7</v>
      </c>
      <c r="C9" s="64"/>
      <c r="D9" s="64"/>
      <c r="E9" s="64"/>
      <c r="F9" s="64"/>
    </row>
    <row r="10" spans="1:6" x14ac:dyDescent="0.4">
      <c r="A10" s="6">
        <v>1</v>
      </c>
      <c r="B10" s="7" t="s">
        <v>8</v>
      </c>
      <c r="C10" s="8">
        <v>112029</v>
      </c>
      <c r="D10" s="8" t="s">
        <v>9</v>
      </c>
      <c r="E10" s="8" t="s">
        <v>10</v>
      </c>
      <c r="F10" s="7">
        <v>1</v>
      </c>
    </row>
    <row r="11" spans="1:6" x14ac:dyDescent="0.4">
      <c r="A11" s="9">
        <v>2</v>
      </c>
      <c r="B11" s="7" t="s">
        <v>11</v>
      </c>
      <c r="C11" s="8">
        <v>112010</v>
      </c>
      <c r="D11" s="10" t="s">
        <v>9</v>
      </c>
      <c r="E11" s="8" t="s">
        <v>10</v>
      </c>
      <c r="F11" s="7">
        <v>1</v>
      </c>
    </row>
    <row r="12" spans="1:6" x14ac:dyDescent="0.4">
      <c r="A12" s="6">
        <v>3</v>
      </c>
      <c r="B12" s="7" t="s">
        <v>59</v>
      </c>
      <c r="C12" s="8">
        <v>112020</v>
      </c>
      <c r="D12" s="8" t="s">
        <v>9</v>
      </c>
      <c r="E12" s="8" t="s">
        <v>10</v>
      </c>
      <c r="F12" s="7">
        <v>1</v>
      </c>
    </row>
    <row r="13" spans="1:6" x14ac:dyDescent="0.4">
      <c r="A13" s="64" t="s">
        <v>12</v>
      </c>
      <c r="B13" s="64"/>
      <c r="C13" s="64"/>
      <c r="D13" s="64"/>
      <c r="E13" s="64"/>
      <c r="F13" s="11">
        <v>3</v>
      </c>
    </row>
    <row r="14" spans="1:6" x14ac:dyDescent="0.4">
      <c r="A14" s="5" t="s">
        <v>13</v>
      </c>
      <c r="B14" s="65" t="s">
        <v>14</v>
      </c>
      <c r="C14" s="65"/>
      <c r="D14" s="65"/>
      <c r="E14" s="65"/>
      <c r="F14" s="65"/>
    </row>
    <row r="15" spans="1:6" ht="18" customHeight="1" x14ac:dyDescent="0.4">
      <c r="A15" s="4" t="s">
        <v>135</v>
      </c>
      <c r="B15" s="66" t="s">
        <v>58</v>
      </c>
      <c r="C15" s="66"/>
      <c r="D15" s="66"/>
      <c r="E15" s="66"/>
      <c r="F15" s="66"/>
    </row>
    <row r="16" spans="1:6" x14ac:dyDescent="0.4">
      <c r="A16" s="12" t="s">
        <v>16</v>
      </c>
      <c r="B16" s="13" t="s">
        <v>35</v>
      </c>
      <c r="C16" s="14">
        <v>134209</v>
      </c>
      <c r="D16" s="14" t="s">
        <v>9</v>
      </c>
      <c r="E16" s="14" t="s">
        <v>10</v>
      </c>
      <c r="F16" s="15">
        <v>1</v>
      </c>
    </row>
    <row r="17" spans="1:6" x14ac:dyDescent="0.4">
      <c r="A17" s="12" t="s">
        <v>62</v>
      </c>
      <c r="B17" s="13" t="s">
        <v>36</v>
      </c>
      <c r="C17" s="14">
        <v>221107</v>
      </c>
      <c r="D17" s="14" t="s">
        <v>9</v>
      </c>
      <c r="E17" s="14"/>
      <c r="F17" s="15">
        <v>4</v>
      </c>
    </row>
    <row r="18" spans="1:6" x14ac:dyDescent="0.4">
      <c r="A18" s="12" t="s">
        <v>63</v>
      </c>
      <c r="B18" s="13" t="s">
        <v>37</v>
      </c>
      <c r="C18" s="14">
        <v>226907</v>
      </c>
      <c r="D18" s="14" t="s">
        <v>9</v>
      </c>
      <c r="E18" s="14"/>
      <c r="F18" s="15">
        <v>2</v>
      </c>
    </row>
    <row r="19" spans="1:6" x14ac:dyDescent="0.4">
      <c r="A19" s="12" t="s">
        <v>64</v>
      </c>
      <c r="B19" s="13" t="s">
        <v>38</v>
      </c>
      <c r="C19" s="14">
        <v>221201</v>
      </c>
      <c r="D19" s="14" t="s">
        <v>9</v>
      </c>
      <c r="E19" s="14"/>
      <c r="F19" s="15">
        <v>1</v>
      </c>
    </row>
    <row r="20" spans="1:6" x14ac:dyDescent="0.4">
      <c r="A20" s="12" t="s">
        <v>65</v>
      </c>
      <c r="B20" s="13" t="s">
        <v>150</v>
      </c>
      <c r="C20" s="14">
        <v>263401</v>
      </c>
      <c r="D20" s="14" t="s">
        <v>9</v>
      </c>
      <c r="E20" s="14"/>
      <c r="F20" s="15">
        <v>1</v>
      </c>
    </row>
    <row r="21" spans="1:6" x14ac:dyDescent="0.4">
      <c r="A21" s="12" t="s">
        <v>66</v>
      </c>
      <c r="B21" s="13" t="s">
        <v>39</v>
      </c>
      <c r="C21" s="14">
        <v>134201</v>
      </c>
      <c r="D21" s="14" t="s">
        <v>9</v>
      </c>
      <c r="E21" s="14"/>
      <c r="F21" s="15">
        <v>1</v>
      </c>
    </row>
    <row r="22" spans="1:6" ht="20.399999999999999" customHeight="1" x14ac:dyDescent="0.4">
      <c r="A22" s="12" t="s">
        <v>67</v>
      </c>
      <c r="B22" s="13" t="s">
        <v>157</v>
      </c>
      <c r="C22" s="14">
        <v>226905</v>
      </c>
      <c r="D22" s="14" t="s">
        <v>9</v>
      </c>
      <c r="E22" s="14"/>
      <c r="F22" s="15">
        <v>8</v>
      </c>
    </row>
    <row r="23" spans="1:6" ht="30.6" customHeight="1" x14ac:dyDescent="0.4">
      <c r="A23" s="12" t="s">
        <v>68</v>
      </c>
      <c r="B23" s="13" t="s">
        <v>153</v>
      </c>
      <c r="C23" s="14">
        <v>226918</v>
      </c>
      <c r="D23" s="14" t="s">
        <v>9</v>
      </c>
      <c r="E23" s="14"/>
      <c r="F23" s="15">
        <v>1</v>
      </c>
    </row>
    <row r="24" spans="1:6" x14ac:dyDescent="0.4">
      <c r="A24" s="12" t="s">
        <v>69</v>
      </c>
      <c r="B24" s="13" t="s">
        <v>154</v>
      </c>
      <c r="C24" s="14">
        <v>226905</v>
      </c>
      <c r="D24" s="14" t="s">
        <v>9</v>
      </c>
      <c r="E24" s="14"/>
      <c r="F24" s="15">
        <v>1</v>
      </c>
    </row>
    <row r="25" spans="1:6" ht="24.6" customHeight="1" x14ac:dyDescent="0.4">
      <c r="A25" s="12" t="s">
        <v>70</v>
      </c>
      <c r="B25" s="13" t="s">
        <v>157</v>
      </c>
      <c r="C25" s="14">
        <v>222101</v>
      </c>
      <c r="D25" s="14" t="s">
        <v>45</v>
      </c>
      <c r="E25" s="14"/>
      <c r="F25" s="15">
        <v>14</v>
      </c>
    </row>
    <row r="26" spans="1:6" x14ac:dyDescent="0.4">
      <c r="A26" s="12" t="s">
        <v>71</v>
      </c>
      <c r="B26" s="13" t="s">
        <v>155</v>
      </c>
      <c r="C26" s="14">
        <v>222101</v>
      </c>
      <c r="D26" s="14" t="s">
        <v>45</v>
      </c>
      <c r="E26" s="14"/>
      <c r="F26" s="15">
        <v>6</v>
      </c>
    </row>
    <row r="27" spans="1:6" ht="24" customHeight="1" x14ac:dyDescent="0.4">
      <c r="A27" s="12" t="s">
        <v>72</v>
      </c>
      <c r="B27" s="13" t="s">
        <v>158</v>
      </c>
      <c r="C27" s="14">
        <v>222101</v>
      </c>
      <c r="D27" s="14" t="s">
        <v>45</v>
      </c>
      <c r="E27" s="14"/>
      <c r="F27" s="15">
        <v>2</v>
      </c>
    </row>
    <row r="28" spans="1:6" x14ac:dyDescent="0.4">
      <c r="A28" s="12" t="s">
        <v>73</v>
      </c>
      <c r="B28" s="13" t="s">
        <v>40</v>
      </c>
      <c r="C28" s="14">
        <v>263501</v>
      </c>
      <c r="D28" s="14" t="s">
        <v>9</v>
      </c>
      <c r="E28" s="14"/>
      <c r="F28" s="15">
        <v>2</v>
      </c>
    </row>
    <row r="29" spans="1:6" x14ac:dyDescent="0.4">
      <c r="A29" s="12" t="s">
        <v>74</v>
      </c>
      <c r="B29" s="13" t="s">
        <v>41</v>
      </c>
      <c r="C29" s="14">
        <v>223003</v>
      </c>
      <c r="D29" s="14" t="s">
        <v>46</v>
      </c>
      <c r="E29" s="14"/>
      <c r="F29" s="15">
        <v>2</v>
      </c>
    </row>
    <row r="30" spans="1:6" x14ac:dyDescent="0.4">
      <c r="A30" s="12" t="s">
        <v>75</v>
      </c>
      <c r="B30" s="13" t="s">
        <v>42</v>
      </c>
      <c r="C30" s="14">
        <v>223003</v>
      </c>
      <c r="D30" s="14" t="s">
        <v>46</v>
      </c>
      <c r="E30" s="14"/>
      <c r="F30" s="15">
        <v>1</v>
      </c>
    </row>
    <row r="31" spans="1:6" x14ac:dyDescent="0.4">
      <c r="A31" s="12" t="s">
        <v>76</v>
      </c>
      <c r="B31" s="13" t="s">
        <v>43</v>
      </c>
      <c r="C31" s="14">
        <v>532103</v>
      </c>
      <c r="D31" s="14" t="s">
        <v>47</v>
      </c>
      <c r="E31" s="14"/>
      <c r="F31" s="15">
        <v>59</v>
      </c>
    </row>
    <row r="32" spans="1:6" x14ac:dyDescent="0.4">
      <c r="A32" s="12" t="s">
        <v>77</v>
      </c>
      <c r="B32" s="13" t="s">
        <v>44</v>
      </c>
      <c r="C32" s="14">
        <v>532104</v>
      </c>
      <c r="D32" s="14" t="s">
        <v>48</v>
      </c>
      <c r="E32" s="14"/>
      <c r="F32" s="15">
        <v>13</v>
      </c>
    </row>
    <row r="33" spans="1:6" x14ac:dyDescent="0.4">
      <c r="A33" s="60" t="s">
        <v>137</v>
      </c>
      <c r="B33" s="61"/>
      <c r="C33" s="61"/>
      <c r="D33" s="61"/>
      <c r="E33" s="62"/>
      <c r="F33" s="16">
        <v>119</v>
      </c>
    </row>
    <row r="34" spans="1:6" x14ac:dyDescent="0.4">
      <c r="A34" s="17" t="s">
        <v>136</v>
      </c>
      <c r="B34" s="67" t="s">
        <v>52</v>
      </c>
      <c r="C34" s="68"/>
      <c r="D34" s="68"/>
      <c r="E34" s="68"/>
      <c r="F34" s="69"/>
    </row>
    <row r="35" spans="1:6" x14ac:dyDescent="0.4">
      <c r="A35" s="12" t="s">
        <v>16</v>
      </c>
      <c r="B35" s="7" t="s">
        <v>53</v>
      </c>
      <c r="C35" s="8">
        <v>134205</v>
      </c>
      <c r="D35" s="8" t="s">
        <v>9</v>
      </c>
      <c r="E35" s="14" t="s">
        <v>15</v>
      </c>
      <c r="F35" s="6">
        <v>1</v>
      </c>
    </row>
    <row r="36" spans="1:6" x14ac:dyDescent="0.4">
      <c r="A36" s="12" t="s">
        <v>61</v>
      </c>
      <c r="B36" s="7" t="s">
        <v>54</v>
      </c>
      <c r="C36" s="8">
        <v>321301</v>
      </c>
      <c r="D36" s="8" t="s">
        <v>45</v>
      </c>
      <c r="E36" s="14"/>
      <c r="F36" s="6">
        <v>1</v>
      </c>
    </row>
    <row r="37" spans="1:6" x14ac:dyDescent="0.4">
      <c r="A37" s="12" t="s">
        <v>60</v>
      </c>
      <c r="B37" s="7" t="s">
        <v>44</v>
      </c>
      <c r="C37" s="8">
        <v>532104</v>
      </c>
      <c r="D37" s="8" t="s">
        <v>48</v>
      </c>
      <c r="E37" s="14"/>
      <c r="F37" s="6">
        <v>1</v>
      </c>
    </row>
    <row r="38" spans="1:6" x14ac:dyDescent="0.4">
      <c r="A38" s="60" t="s">
        <v>139</v>
      </c>
      <c r="B38" s="61"/>
      <c r="C38" s="61"/>
      <c r="D38" s="61"/>
      <c r="E38" s="62"/>
      <c r="F38" s="16">
        <v>3</v>
      </c>
    </row>
    <row r="39" spans="1:6" x14ac:dyDescent="0.4">
      <c r="A39" s="4" t="s">
        <v>138</v>
      </c>
      <c r="B39" s="67" t="s">
        <v>49</v>
      </c>
      <c r="C39" s="68"/>
      <c r="D39" s="68"/>
      <c r="E39" s="68"/>
      <c r="F39" s="69"/>
    </row>
    <row r="40" spans="1:6" x14ac:dyDescent="0.4">
      <c r="A40" s="12" t="s">
        <v>16</v>
      </c>
      <c r="B40" s="7" t="s">
        <v>50</v>
      </c>
      <c r="C40" s="8">
        <v>221201</v>
      </c>
      <c r="D40" s="14" t="s">
        <v>9</v>
      </c>
      <c r="E40" s="14"/>
      <c r="F40" s="6">
        <v>0.5</v>
      </c>
    </row>
    <row r="41" spans="1:6" x14ac:dyDescent="0.4">
      <c r="A41" s="12" t="s">
        <v>61</v>
      </c>
      <c r="B41" s="7" t="s">
        <v>51</v>
      </c>
      <c r="C41" s="8">
        <v>221201</v>
      </c>
      <c r="D41" s="14" t="s">
        <v>9</v>
      </c>
      <c r="E41" s="14"/>
      <c r="F41" s="6">
        <v>0.5</v>
      </c>
    </row>
    <row r="42" spans="1:6" x14ac:dyDescent="0.4">
      <c r="A42" s="12" t="s">
        <v>60</v>
      </c>
      <c r="B42" s="7" t="s">
        <v>154</v>
      </c>
      <c r="C42" s="8">
        <v>222101</v>
      </c>
      <c r="D42" s="14" t="s">
        <v>45</v>
      </c>
      <c r="E42" s="14"/>
      <c r="F42" s="6">
        <v>1</v>
      </c>
    </row>
    <row r="43" spans="1:6" x14ac:dyDescent="0.4">
      <c r="A43" s="60" t="s">
        <v>140</v>
      </c>
      <c r="B43" s="61"/>
      <c r="C43" s="61"/>
      <c r="D43" s="61"/>
      <c r="E43" s="62"/>
      <c r="F43" s="16">
        <v>2</v>
      </c>
    </row>
    <row r="44" spans="1:6" x14ac:dyDescent="0.4">
      <c r="A44" s="5" t="s">
        <v>141</v>
      </c>
      <c r="B44" s="68" t="s">
        <v>152</v>
      </c>
      <c r="C44" s="68"/>
      <c r="D44" s="68"/>
      <c r="E44" s="68"/>
      <c r="F44" s="69"/>
    </row>
    <row r="45" spans="1:6" x14ac:dyDescent="0.4">
      <c r="A45" s="18" t="s">
        <v>142</v>
      </c>
      <c r="B45" s="19" t="s">
        <v>151</v>
      </c>
      <c r="C45" s="19"/>
      <c r="D45" s="19"/>
      <c r="E45" s="20"/>
      <c r="F45" s="16"/>
    </row>
    <row r="46" spans="1:6" x14ac:dyDescent="0.4">
      <c r="A46" s="14">
        <v>1</v>
      </c>
      <c r="B46" s="21" t="s">
        <v>154</v>
      </c>
      <c r="C46" s="14">
        <v>222101</v>
      </c>
      <c r="D46" s="14" t="s">
        <v>45</v>
      </c>
      <c r="E46" s="14"/>
      <c r="F46" s="15">
        <v>0.5</v>
      </c>
    </row>
    <row r="47" spans="1:6" ht="15.75" customHeight="1" x14ac:dyDescent="0.4">
      <c r="A47" s="60" t="s">
        <v>143</v>
      </c>
      <c r="B47" s="61"/>
      <c r="C47" s="61"/>
      <c r="D47" s="61"/>
      <c r="E47" s="61"/>
      <c r="F47" s="22">
        <f>F46</f>
        <v>0.5</v>
      </c>
    </row>
    <row r="48" spans="1:6" x14ac:dyDescent="0.4">
      <c r="A48" s="71" t="s">
        <v>17</v>
      </c>
      <c r="B48" s="72"/>
      <c r="C48" s="72"/>
      <c r="D48" s="72"/>
      <c r="E48" s="73"/>
      <c r="F48" s="23">
        <f>F33+F38+F43+F47</f>
        <v>124.5</v>
      </c>
    </row>
    <row r="49" spans="1:6" x14ac:dyDescent="0.4">
      <c r="A49" s="24" t="s">
        <v>18</v>
      </c>
      <c r="B49" s="64" t="s">
        <v>19</v>
      </c>
      <c r="C49" s="64"/>
      <c r="D49" s="64"/>
      <c r="E49" s="64"/>
      <c r="F49" s="7"/>
    </row>
    <row r="50" spans="1:6" x14ac:dyDescent="0.4">
      <c r="A50" s="25" t="s">
        <v>20</v>
      </c>
      <c r="B50" s="54" t="s">
        <v>21</v>
      </c>
      <c r="C50" s="77"/>
      <c r="D50" s="77"/>
      <c r="E50" s="77"/>
      <c r="F50" s="78"/>
    </row>
    <row r="51" spans="1:6" x14ac:dyDescent="0.4">
      <c r="A51" s="25" t="s">
        <v>22</v>
      </c>
      <c r="B51" s="25" t="s">
        <v>78</v>
      </c>
      <c r="C51" s="7"/>
      <c r="D51" s="7"/>
      <c r="E51" s="7"/>
      <c r="F51" s="7"/>
    </row>
    <row r="52" spans="1:6" x14ac:dyDescent="0.4">
      <c r="A52" s="7">
        <v>1</v>
      </c>
      <c r="B52" s="7" t="s">
        <v>79</v>
      </c>
      <c r="C52" s="8">
        <v>221201</v>
      </c>
      <c r="D52" s="46" t="s">
        <v>9</v>
      </c>
      <c r="E52" s="46"/>
      <c r="F52" s="6">
        <v>0.5</v>
      </c>
    </row>
    <row r="53" spans="1:6" x14ac:dyDescent="0.4">
      <c r="A53" s="7">
        <v>2</v>
      </c>
      <c r="B53" s="7" t="s">
        <v>80</v>
      </c>
      <c r="C53" s="8">
        <v>242204</v>
      </c>
      <c r="D53" s="46" t="s">
        <v>9</v>
      </c>
      <c r="E53" s="46" t="s">
        <v>15</v>
      </c>
      <c r="F53" s="6">
        <v>0.5</v>
      </c>
    </row>
    <row r="54" spans="1:6" x14ac:dyDescent="0.4">
      <c r="A54" s="48" t="s">
        <v>112</v>
      </c>
      <c r="B54" s="49"/>
      <c r="C54" s="49"/>
      <c r="D54" s="49"/>
      <c r="E54" s="50"/>
      <c r="F54" s="11">
        <f>SUM(F52:F53)</f>
        <v>1</v>
      </c>
    </row>
    <row r="55" spans="1:6" x14ac:dyDescent="0.4">
      <c r="A55" s="5" t="s">
        <v>24</v>
      </c>
      <c r="B55" s="63" t="s">
        <v>83</v>
      </c>
      <c r="C55" s="63"/>
      <c r="D55" s="63"/>
      <c r="E55" s="63"/>
      <c r="F55" s="63"/>
    </row>
    <row r="56" spans="1:6" x14ac:dyDescent="0.4">
      <c r="A56" s="26" t="s">
        <v>106</v>
      </c>
      <c r="B56" s="27" t="s">
        <v>81</v>
      </c>
      <c r="C56" s="28">
        <v>263102</v>
      </c>
      <c r="D56" s="10" t="s">
        <v>9</v>
      </c>
      <c r="E56" s="10" t="s">
        <v>82</v>
      </c>
      <c r="F56" s="29">
        <v>3</v>
      </c>
    </row>
    <row r="57" spans="1:6" x14ac:dyDescent="0.4">
      <c r="A57" s="48" t="s">
        <v>113</v>
      </c>
      <c r="B57" s="49"/>
      <c r="C57" s="49"/>
      <c r="D57" s="49"/>
      <c r="E57" s="50"/>
      <c r="F57" s="30">
        <v>3</v>
      </c>
    </row>
    <row r="58" spans="1:6" ht="34.200000000000003" customHeight="1" x14ac:dyDescent="0.4">
      <c r="A58" s="31" t="s">
        <v>110</v>
      </c>
      <c r="B58" s="57" t="s">
        <v>114</v>
      </c>
      <c r="C58" s="58"/>
      <c r="D58" s="58"/>
      <c r="E58" s="58"/>
      <c r="F58" s="59"/>
    </row>
    <row r="59" spans="1:6" x14ac:dyDescent="0.4">
      <c r="A59" s="29">
        <v>1</v>
      </c>
      <c r="B59" s="7" t="s">
        <v>84</v>
      </c>
      <c r="C59" s="8">
        <v>214401</v>
      </c>
      <c r="D59" s="8" t="s">
        <v>9</v>
      </c>
      <c r="E59" s="8" t="s">
        <v>82</v>
      </c>
      <c r="F59" s="6">
        <v>1</v>
      </c>
    </row>
    <row r="60" spans="1:6" x14ac:dyDescent="0.4">
      <c r="A60" s="48" t="s">
        <v>115</v>
      </c>
      <c r="B60" s="49"/>
      <c r="C60" s="49"/>
      <c r="D60" s="49"/>
      <c r="E60" s="50"/>
      <c r="F60" s="25">
        <v>1</v>
      </c>
    </row>
    <row r="61" spans="1:6" x14ac:dyDescent="0.4">
      <c r="A61" s="48" t="s">
        <v>25</v>
      </c>
      <c r="B61" s="49"/>
      <c r="C61" s="49"/>
      <c r="D61" s="49"/>
      <c r="E61" s="50"/>
      <c r="F61" s="32">
        <f>F54+F57+F60</f>
        <v>5</v>
      </c>
    </row>
    <row r="62" spans="1:6" ht="15.75" customHeight="1" x14ac:dyDescent="0.4">
      <c r="A62" s="33" t="s">
        <v>116</v>
      </c>
      <c r="B62" s="54" t="s">
        <v>111</v>
      </c>
      <c r="C62" s="55"/>
      <c r="D62" s="55"/>
      <c r="E62" s="55"/>
      <c r="F62" s="56"/>
    </row>
    <row r="63" spans="1:6" x14ac:dyDescent="0.4">
      <c r="A63" s="31" t="s">
        <v>27</v>
      </c>
      <c r="B63" s="70" t="s">
        <v>55</v>
      </c>
      <c r="C63" s="70"/>
      <c r="D63" s="70"/>
      <c r="E63" s="70"/>
      <c r="F63" s="70"/>
    </row>
    <row r="64" spans="1:6" x14ac:dyDescent="0.4">
      <c r="A64" s="34" t="s">
        <v>16</v>
      </c>
      <c r="B64" s="7" t="s">
        <v>56</v>
      </c>
      <c r="C64" s="8">
        <v>331403</v>
      </c>
      <c r="D64" s="8" t="s">
        <v>46</v>
      </c>
      <c r="E64" s="14"/>
      <c r="F64" s="6">
        <v>1</v>
      </c>
    </row>
    <row r="65" spans="1:6" x14ac:dyDescent="0.4">
      <c r="A65" s="34" t="s">
        <v>61</v>
      </c>
      <c r="B65" s="7" t="s">
        <v>57</v>
      </c>
      <c r="C65" s="8">
        <v>334401</v>
      </c>
      <c r="D65" s="8" t="s">
        <v>46</v>
      </c>
      <c r="E65" s="14"/>
      <c r="F65" s="6">
        <v>1</v>
      </c>
    </row>
    <row r="66" spans="1:6" x14ac:dyDescent="0.4">
      <c r="A66" s="60" t="s">
        <v>117</v>
      </c>
      <c r="B66" s="61"/>
      <c r="C66" s="61"/>
      <c r="D66" s="61"/>
      <c r="E66" s="62"/>
      <c r="F66" s="11">
        <f>SUM(F64:F65)</f>
        <v>2</v>
      </c>
    </row>
    <row r="67" spans="1:6" x14ac:dyDescent="0.4">
      <c r="A67" s="60" t="s">
        <v>118</v>
      </c>
      <c r="B67" s="61"/>
      <c r="C67" s="61"/>
      <c r="D67" s="61"/>
      <c r="E67" s="62"/>
      <c r="F67" s="15">
        <f>F66</f>
        <v>2</v>
      </c>
    </row>
    <row r="68" spans="1:6" ht="15" customHeight="1" x14ac:dyDescent="0.4">
      <c r="A68" s="35" t="s">
        <v>119</v>
      </c>
      <c r="B68" s="74" t="s">
        <v>26</v>
      </c>
      <c r="C68" s="75"/>
      <c r="D68" s="75"/>
      <c r="E68" s="75"/>
      <c r="F68" s="76"/>
    </row>
    <row r="69" spans="1:6" x14ac:dyDescent="0.4">
      <c r="A69" s="5" t="s">
        <v>120</v>
      </c>
      <c r="B69" s="51" t="s">
        <v>85</v>
      </c>
      <c r="C69" s="52"/>
      <c r="D69" s="52"/>
      <c r="E69" s="52"/>
      <c r="F69" s="53"/>
    </row>
    <row r="70" spans="1:6" x14ac:dyDescent="0.4">
      <c r="A70" s="36" t="s">
        <v>109</v>
      </c>
      <c r="B70" s="7" t="s">
        <v>81</v>
      </c>
      <c r="C70" s="8">
        <v>263102</v>
      </c>
      <c r="D70" s="8" t="s">
        <v>9</v>
      </c>
      <c r="E70" s="8" t="s">
        <v>82</v>
      </c>
      <c r="F70" s="6">
        <v>2</v>
      </c>
    </row>
    <row r="71" spans="1:6" x14ac:dyDescent="0.4">
      <c r="A71" s="36" t="s">
        <v>60</v>
      </c>
      <c r="B71" s="7" t="s">
        <v>86</v>
      </c>
      <c r="C71" s="8">
        <v>331309</v>
      </c>
      <c r="D71" s="8" t="s">
        <v>46</v>
      </c>
      <c r="E71" s="8" t="s">
        <v>82</v>
      </c>
      <c r="F71" s="6">
        <v>1</v>
      </c>
    </row>
    <row r="72" spans="1:6" x14ac:dyDescent="0.4">
      <c r="A72" s="48" t="s">
        <v>121</v>
      </c>
      <c r="B72" s="49"/>
      <c r="C72" s="49"/>
      <c r="D72" s="49"/>
      <c r="E72" s="50"/>
      <c r="F72" s="11">
        <f>SUM(F70:F71)</f>
        <v>3</v>
      </c>
    </row>
    <row r="73" spans="1:6" x14ac:dyDescent="0.4">
      <c r="A73" s="25" t="s">
        <v>122</v>
      </c>
      <c r="B73" s="25" t="s">
        <v>87</v>
      </c>
      <c r="C73" s="8"/>
      <c r="D73" s="8"/>
      <c r="E73" s="8"/>
      <c r="F73" s="6"/>
    </row>
    <row r="74" spans="1:6" x14ac:dyDescent="0.4">
      <c r="A74" s="36" t="s">
        <v>16</v>
      </c>
      <c r="B74" s="7" t="s">
        <v>23</v>
      </c>
      <c r="C74" s="8">
        <v>121906</v>
      </c>
      <c r="D74" s="8" t="s">
        <v>9</v>
      </c>
      <c r="E74" s="28" t="s">
        <v>10</v>
      </c>
      <c r="F74" s="6">
        <v>1</v>
      </c>
    </row>
    <row r="75" spans="1:6" x14ac:dyDescent="0.4">
      <c r="A75" s="36" t="s">
        <v>61</v>
      </c>
      <c r="B75" s="7" t="s">
        <v>88</v>
      </c>
      <c r="C75" s="8">
        <v>214203</v>
      </c>
      <c r="D75" s="8" t="s">
        <v>9</v>
      </c>
      <c r="E75" s="8" t="s">
        <v>82</v>
      </c>
      <c r="F75" s="6">
        <v>1</v>
      </c>
    </row>
    <row r="76" spans="1:6" x14ac:dyDescent="0.4">
      <c r="A76" s="36" t="s">
        <v>60</v>
      </c>
      <c r="B76" s="7" t="s">
        <v>89</v>
      </c>
      <c r="C76" s="8">
        <v>432102</v>
      </c>
      <c r="D76" s="8" t="s">
        <v>47</v>
      </c>
      <c r="E76" s="8"/>
      <c r="F76" s="6">
        <v>1</v>
      </c>
    </row>
    <row r="77" spans="1:6" x14ac:dyDescent="0.4">
      <c r="A77" s="48" t="s">
        <v>123</v>
      </c>
      <c r="B77" s="49"/>
      <c r="C77" s="49"/>
      <c r="D77" s="49"/>
      <c r="E77" s="50"/>
      <c r="F77" s="11">
        <f>SUM(F74:F76)</f>
        <v>3</v>
      </c>
    </row>
    <row r="78" spans="1:6" x14ac:dyDescent="0.4">
      <c r="A78" s="25" t="s">
        <v>124</v>
      </c>
      <c r="B78" s="25" t="s">
        <v>90</v>
      </c>
      <c r="C78" s="8"/>
      <c r="D78" s="8"/>
      <c r="E78" s="8"/>
      <c r="F78" s="6"/>
    </row>
    <row r="79" spans="1:6" ht="34.200000000000003" customHeight="1" x14ac:dyDescent="0.4">
      <c r="A79" s="7">
        <v>1</v>
      </c>
      <c r="B79" s="37" t="s">
        <v>91</v>
      </c>
      <c r="C79" s="8">
        <v>741307</v>
      </c>
      <c r="D79" s="8" t="s">
        <v>47</v>
      </c>
      <c r="E79" s="8" t="s">
        <v>92</v>
      </c>
      <c r="F79" s="6">
        <v>1</v>
      </c>
    </row>
    <row r="80" spans="1:6" ht="54" customHeight="1" x14ac:dyDescent="0.4">
      <c r="A80" s="7">
        <v>2</v>
      </c>
      <c r="B80" s="37" t="s">
        <v>161</v>
      </c>
      <c r="C80" s="8">
        <v>721424</v>
      </c>
      <c r="D80" s="8" t="s">
        <v>47</v>
      </c>
      <c r="E80" s="8" t="s">
        <v>15</v>
      </c>
      <c r="F80" s="6">
        <v>1</v>
      </c>
    </row>
    <row r="81" spans="1:6" ht="33.6" x14ac:dyDescent="0.4">
      <c r="A81" s="7">
        <v>3</v>
      </c>
      <c r="B81" s="37" t="s">
        <v>159</v>
      </c>
      <c r="C81" s="8">
        <v>712602</v>
      </c>
      <c r="D81" s="8" t="s">
        <v>47</v>
      </c>
      <c r="E81" s="8" t="s">
        <v>15</v>
      </c>
      <c r="F81" s="6">
        <v>1</v>
      </c>
    </row>
    <row r="82" spans="1:6" x14ac:dyDescent="0.4">
      <c r="A82" s="7">
        <v>4</v>
      </c>
      <c r="B82" s="7" t="s">
        <v>93</v>
      </c>
      <c r="C82" s="8">
        <v>832202</v>
      </c>
      <c r="D82" s="8" t="s">
        <v>47</v>
      </c>
      <c r="E82" s="8" t="s">
        <v>10</v>
      </c>
      <c r="F82" s="6">
        <v>1</v>
      </c>
    </row>
    <row r="83" spans="1:6" x14ac:dyDescent="0.4">
      <c r="A83" s="7">
        <v>5</v>
      </c>
      <c r="B83" s="7" t="s">
        <v>94</v>
      </c>
      <c r="C83" s="8">
        <v>753102</v>
      </c>
      <c r="D83" s="8" t="s">
        <v>47</v>
      </c>
      <c r="E83" s="8" t="s">
        <v>92</v>
      </c>
      <c r="F83" s="6">
        <v>1</v>
      </c>
    </row>
    <row r="84" spans="1:6" x14ac:dyDescent="0.4">
      <c r="A84" s="38" t="s">
        <v>95</v>
      </c>
      <c r="B84" s="7" t="s">
        <v>96</v>
      </c>
      <c r="C84" s="8">
        <v>818207</v>
      </c>
      <c r="D84" s="8" t="s">
        <v>47</v>
      </c>
      <c r="E84" s="8" t="s">
        <v>15</v>
      </c>
      <c r="F84" s="6">
        <v>3</v>
      </c>
    </row>
    <row r="85" spans="1:6" x14ac:dyDescent="0.4">
      <c r="A85" s="38" t="s">
        <v>65</v>
      </c>
      <c r="B85" s="7" t="s">
        <v>97</v>
      </c>
      <c r="C85" s="8">
        <v>818207</v>
      </c>
      <c r="D85" s="8" t="s">
        <v>47</v>
      </c>
      <c r="E85" s="8" t="s">
        <v>18</v>
      </c>
      <c r="F85" s="6">
        <v>1</v>
      </c>
    </row>
    <row r="86" spans="1:6" ht="15" customHeight="1" x14ac:dyDescent="0.4">
      <c r="A86" s="38" t="s">
        <v>66</v>
      </c>
      <c r="B86" s="7" t="s">
        <v>97</v>
      </c>
      <c r="C86" s="8">
        <v>818207</v>
      </c>
      <c r="D86" s="8" t="s">
        <v>47</v>
      </c>
      <c r="E86" s="8" t="s">
        <v>92</v>
      </c>
      <c r="F86" s="6">
        <v>1</v>
      </c>
    </row>
    <row r="87" spans="1:6" ht="15" customHeight="1" x14ac:dyDescent="0.4">
      <c r="A87" s="38" t="s">
        <v>98</v>
      </c>
      <c r="B87" s="7" t="s">
        <v>99</v>
      </c>
      <c r="C87" s="8">
        <v>931301</v>
      </c>
      <c r="D87" s="8" t="s">
        <v>47</v>
      </c>
      <c r="E87" s="8" t="s">
        <v>15</v>
      </c>
      <c r="F87" s="6">
        <v>3</v>
      </c>
    </row>
    <row r="88" spans="1:6" ht="15" customHeight="1" x14ac:dyDescent="0.4">
      <c r="A88" s="48" t="s">
        <v>125</v>
      </c>
      <c r="B88" s="49"/>
      <c r="C88" s="49"/>
      <c r="D88" s="49"/>
      <c r="E88" s="50"/>
      <c r="F88" s="11">
        <f>SUM(F79:F87)</f>
        <v>13</v>
      </c>
    </row>
    <row r="89" spans="1:6" ht="17.399999999999999" customHeight="1" x14ac:dyDescent="0.4">
      <c r="A89" s="25" t="s">
        <v>126</v>
      </c>
      <c r="B89" s="25" t="s">
        <v>100</v>
      </c>
      <c r="C89" s="8"/>
      <c r="D89" s="8"/>
      <c r="E89" s="8"/>
      <c r="F89" s="6"/>
    </row>
    <row r="90" spans="1:6" ht="15" customHeight="1" x14ac:dyDescent="0.4">
      <c r="A90" s="38" t="s">
        <v>101</v>
      </c>
      <c r="B90" s="7" t="s">
        <v>102</v>
      </c>
      <c r="C90" s="8">
        <v>912103</v>
      </c>
      <c r="D90" s="8" t="s">
        <v>48</v>
      </c>
      <c r="E90" s="8"/>
      <c r="F90" s="6">
        <v>5</v>
      </c>
    </row>
    <row r="91" spans="1:6" ht="15" customHeight="1" x14ac:dyDescent="0.4">
      <c r="A91" s="48" t="s">
        <v>127</v>
      </c>
      <c r="B91" s="49"/>
      <c r="C91" s="49"/>
      <c r="D91" s="49"/>
      <c r="E91" s="50"/>
      <c r="F91" s="11">
        <f>F90</f>
        <v>5</v>
      </c>
    </row>
    <row r="92" spans="1:6" ht="15" customHeight="1" x14ac:dyDescent="0.4">
      <c r="A92" s="25" t="s">
        <v>128</v>
      </c>
      <c r="B92" s="25" t="s">
        <v>103</v>
      </c>
      <c r="C92" s="8"/>
      <c r="D92" s="39"/>
      <c r="E92" s="8"/>
      <c r="F92" s="6"/>
    </row>
    <row r="93" spans="1:6" ht="15" customHeight="1" x14ac:dyDescent="0.4">
      <c r="A93" s="38" t="s">
        <v>101</v>
      </c>
      <c r="B93" s="7" t="s">
        <v>104</v>
      </c>
      <c r="C93" s="8">
        <v>962909</v>
      </c>
      <c r="D93" s="8" t="s">
        <v>48</v>
      </c>
      <c r="E93" s="8"/>
      <c r="F93" s="6">
        <v>5</v>
      </c>
    </row>
    <row r="94" spans="1:6" ht="15" customHeight="1" x14ac:dyDescent="0.4">
      <c r="A94" s="48" t="s">
        <v>129</v>
      </c>
      <c r="B94" s="49"/>
      <c r="C94" s="49"/>
      <c r="D94" s="49"/>
      <c r="E94" s="50"/>
      <c r="F94" s="11">
        <f>F93</f>
        <v>5</v>
      </c>
    </row>
    <row r="95" spans="1:6" ht="15" customHeight="1" x14ac:dyDescent="0.4">
      <c r="A95" s="25" t="s">
        <v>130</v>
      </c>
      <c r="B95" s="25" t="s">
        <v>105</v>
      </c>
      <c r="C95" s="8"/>
      <c r="D95" s="8"/>
      <c r="E95" s="8"/>
      <c r="F95" s="6"/>
    </row>
    <row r="96" spans="1:6" ht="15" customHeight="1" x14ac:dyDescent="0.4">
      <c r="A96" s="38" t="s">
        <v>106</v>
      </c>
      <c r="B96" s="7" t="s">
        <v>107</v>
      </c>
      <c r="C96" s="8">
        <v>512001</v>
      </c>
      <c r="D96" s="8" t="s">
        <v>47</v>
      </c>
      <c r="E96" s="8" t="s">
        <v>15</v>
      </c>
      <c r="F96" s="6">
        <v>3</v>
      </c>
    </row>
    <row r="97" spans="1:6" ht="15" customHeight="1" x14ac:dyDescent="0.4">
      <c r="A97" s="6">
        <v>4</v>
      </c>
      <c r="B97" s="7" t="s">
        <v>107</v>
      </c>
      <c r="C97" s="8">
        <v>512001</v>
      </c>
      <c r="D97" s="8" t="s">
        <v>47</v>
      </c>
      <c r="E97" s="8" t="s">
        <v>10</v>
      </c>
      <c r="F97" s="6">
        <v>1</v>
      </c>
    </row>
    <row r="98" spans="1:6" ht="15" customHeight="1" x14ac:dyDescent="0.4">
      <c r="A98" s="6">
        <v>5</v>
      </c>
      <c r="B98" s="7" t="s">
        <v>107</v>
      </c>
      <c r="C98" s="8">
        <v>512001</v>
      </c>
      <c r="D98" s="8" t="s">
        <v>47</v>
      </c>
      <c r="E98" s="8" t="s">
        <v>18</v>
      </c>
      <c r="F98" s="6">
        <v>1</v>
      </c>
    </row>
    <row r="99" spans="1:6" ht="15" customHeight="1" x14ac:dyDescent="0.4">
      <c r="A99" s="38" t="s">
        <v>63</v>
      </c>
      <c r="B99" s="7" t="s">
        <v>99</v>
      </c>
      <c r="C99" s="8">
        <v>931301</v>
      </c>
      <c r="D99" s="8" t="s">
        <v>47</v>
      </c>
      <c r="E99" s="8" t="s">
        <v>15</v>
      </c>
      <c r="F99" s="6">
        <v>2</v>
      </c>
    </row>
    <row r="100" spans="1:6" ht="15" customHeight="1" x14ac:dyDescent="0.4">
      <c r="A100" s="48" t="s">
        <v>131</v>
      </c>
      <c r="B100" s="49"/>
      <c r="C100" s="49"/>
      <c r="D100" s="49"/>
      <c r="E100" s="50"/>
      <c r="F100" s="11">
        <f>SUM(F96:F99)</f>
        <v>7</v>
      </c>
    </row>
    <row r="101" spans="1:6" ht="15" customHeight="1" x14ac:dyDescent="0.4">
      <c r="A101" s="48" t="s">
        <v>123</v>
      </c>
      <c r="B101" s="49"/>
      <c r="C101" s="49"/>
      <c r="D101" s="49"/>
      <c r="E101" s="50"/>
      <c r="F101" s="11">
        <f>F77+F88+F91+F94+F100</f>
        <v>33</v>
      </c>
    </row>
    <row r="102" spans="1:6" ht="18" customHeight="1" x14ac:dyDescent="0.4">
      <c r="A102" s="25" t="s">
        <v>132</v>
      </c>
      <c r="B102" s="25" t="s">
        <v>108</v>
      </c>
      <c r="C102" s="8"/>
      <c r="D102" s="8"/>
      <c r="E102" s="8"/>
      <c r="F102" s="6"/>
    </row>
    <row r="103" spans="1:6" ht="15" customHeight="1" x14ac:dyDescent="0.4">
      <c r="A103" s="38" t="s">
        <v>109</v>
      </c>
      <c r="B103" s="7" t="s">
        <v>81</v>
      </c>
      <c r="C103" s="8">
        <v>263102</v>
      </c>
      <c r="D103" s="8" t="s">
        <v>9</v>
      </c>
      <c r="E103" s="8" t="s">
        <v>82</v>
      </c>
      <c r="F103" s="6">
        <v>2</v>
      </c>
    </row>
    <row r="104" spans="1:6" ht="15" customHeight="1" x14ac:dyDescent="0.4">
      <c r="A104" s="48" t="s">
        <v>133</v>
      </c>
      <c r="B104" s="49"/>
      <c r="C104" s="49"/>
      <c r="D104" s="49"/>
      <c r="E104" s="50"/>
      <c r="F104" s="11">
        <v>2</v>
      </c>
    </row>
    <row r="105" spans="1:6" ht="15" customHeight="1" x14ac:dyDescent="0.4">
      <c r="A105" s="48" t="s">
        <v>134</v>
      </c>
      <c r="B105" s="49"/>
      <c r="C105" s="49"/>
      <c r="D105" s="49"/>
      <c r="E105" s="50"/>
      <c r="F105" s="11">
        <f>F72+F101+F104</f>
        <v>38</v>
      </c>
    </row>
    <row r="106" spans="1:6" ht="15" customHeight="1" x14ac:dyDescent="0.4">
      <c r="A106" s="48" t="s">
        <v>28</v>
      </c>
      <c r="B106" s="49"/>
      <c r="C106" s="49"/>
      <c r="D106" s="49"/>
      <c r="E106" s="50"/>
      <c r="F106" s="11">
        <f>F61+F67+F105</f>
        <v>45</v>
      </c>
    </row>
    <row r="107" spans="1:6" x14ac:dyDescent="0.4">
      <c r="A107" s="48" t="s">
        <v>29</v>
      </c>
      <c r="B107" s="49"/>
      <c r="C107" s="49"/>
      <c r="D107" s="49"/>
      <c r="E107" s="50"/>
      <c r="F107" s="40">
        <f>F13+F48+F106</f>
        <v>172.5</v>
      </c>
    </row>
    <row r="108" spans="1:6" x14ac:dyDescent="0.4">
      <c r="A108" s="41" t="s">
        <v>30</v>
      </c>
      <c r="B108" s="42"/>
      <c r="C108" s="42"/>
      <c r="D108" s="42"/>
      <c r="E108" s="42"/>
      <c r="F108" s="42"/>
    </row>
    <row r="109" spans="1:6" x14ac:dyDescent="0.4">
      <c r="A109" s="41" t="s">
        <v>31</v>
      </c>
      <c r="B109" s="42"/>
      <c r="C109" s="41"/>
      <c r="D109" s="42"/>
      <c r="E109" s="42"/>
      <c r="F109" s="42"/>
    </row>
    <row r="110" spans="1:6" x14ac:dyDescent="0.4">
      <c r="A110" s="42">
        <v>1</v>
      </c>
      <c r="B110" s="41" t="s">
        <v>32</v>
      </c>
      <c r="C110" s="43">
        <v>172.5</v>
      </c>
      <c r="D110" s="42"/>
      <c r="E110" s="42"/>
      <c r="F110" s="42"/>
    </row>
    <row r="111" spans="1:6" x14ac:dyDescent="0.4">
      <c r="A111" s="44"/>
      <c r="B111" s="45" t="s">
        <v>34</v>
      </c>
      <c r="C111" s="39">
        <v>7</v>
      </c>
      <c r="D111" s="42"/>
      <c r="E111" s="42"/>
      <c r="F111" s="42"/>
    </row>
    <row r="112" spans="1:6" x14ac:dyDescent="0.4">
      <c r="A112" s="44"/>
      <c r="B112" s="45" t="s">
        <v>33</v>
      </c>
      <c r="C112" s="39">
        <v>165.5</v>
      </c>
      <c r="D112" s="42"/>
      <c r="E112" s="42"/>
      <c r="F112" s="42"/>
    </row>
    <row r="114" spans="2:7" x14ac:dyDescent="0.4">
      <c r="B114" s="81"/>
      <c r="C114" s="81"/>
      <c r="D114" s="81"/>
      <c r="E114" s="81" t="s">
        <v>146</v>
      </c>
      <c r="F114" s="81"/>
      <c r="G114" s="42"/>
    </row>
    <row r="115" spans="2:7" x14ac:dyDescent="0.4">
      <c r="B115" s="85" t="s">
        <v>162</v>
      </c>
      <c r="C115" s="85"/>
      <c r="D115" s="81" t="s">
        <v>147</v>
      </c>
      <c r="E115" s="86"/>
      <c r="F115" s="80"/>
      <c r="G115" s="42"/>
    </row>
    <row r="116" spans="2:7" x14ac:dyDescent="0.4">
      <c r="B116" s="84" t="s">
        <v>148</v>
      </c>
      <c r="C116" s="84"/>
      <c r="D116" s="81"/>
      <c r="E116" s="80" t="s">
        <v>149</v>
      </c>
      <c r="F116" s="81"/>
      <c r="G116" s="42"/>
    </row>
    <row r="117" spans="2:7" x14ac:dyDescent="0.4">
      <c r="B117" s="43"/>
      <c r="C117" s="43"/>
      <c r="D117" s="42"/>
      <c r="E117" s="41"/>
      <c r="F117" s="42"/>
      <c r="G117" s="42"/>
    </row>
    <row r="118" spans="2:7" x14ac:dyDescent="0.4">
      <c r="B118" s="43"/>
      <c r="C118" s="43"/>
      <c r="D118" s="42"/>
      <c r="E118" s="41"/>
      <c r="F118" s="42"/>
      <c r="G118" s="42"/>
    </row>
    <row r="119" spans="2:7" x14ac:dyDescent="0.4">
      <c r="B119" s="42"/>
      <c r="C119" s="42"/>
      <c r="D119" s="87"/>
      <c r="E119" s="42"/>
      <c r="F119" s="42"/>
      <c r="G119" s="42"/>
    </row>
    <row r="120" spans="2:7" x14ac:dyDescent="0.4">
      <c r="B120" s="42"/>
      <c r="C120" s="42"/>
      <c r="D120" s="87"/>
      <c r="E120" s="42"/>
      <c r="F120" s="42"/>
      <c r="G120" s="42"/>
    </row>
    <row r="121" spans="2:7" x14ac:dyDescent="0.4">
      <c r="B121" s="42"/>
      <c r="C121" s="42"/>
      <c r="D121" s="88"/>
      <c r="E121" s="42"/>
      <c r="F121" s="42"/>
      <c r="G121" s="42"/>
    </row>
  </sheetData>
  <mergeCells count="44">
    <mergeCell ref="A1:F1"/>
    <mergeCell ref="B115:C115"/>
    <mergeCell ref="B116:C116"/>
    <mergeCell ref="A43:E43"/>
    <mergeCell ref="B34:F34"/>
    <mergeCell ref="A38:E38"/>
    <mergeCell ref="A54:E54"/>
    <mergeCell ref="A57:E57"/>
    <mergeCell ref="B44:F44"/>
    <mergeCell ref="A47:E47"/>
    <mergeCell ref="B63:F63"/>
    <mergeCell ref="A48:E48"/>
    <mergeCell ref="A67:E67"/>
    <mergeCell ref="B68:F68"/>
    <mergeCell ref="B49:E49"/>
    <mergeCell ref="B50:F50"/>
    <mergeCell ref="B55:F55"/>
    <mergeCell ref="C2:F2"/>
    <mergeCell ref="C3:F3"/>
    <mergeCell ref="A5:F5"/>
    <mergeCell ref="A6:F6"/>
    <mergeCell ref="B9:F9"/>
    <mergeCell ref="A13:E13"/>
    <mergeCell ref="B14:F14"/>
    <mergeCell ref="B15:F15"/>
    <mergeCell ref="B39:F39"/>
    <mergeCell ref="A33:E33"/>
    <mergeCell ref="B62:F62"/>
    <mergeCell ref="B58:F58"/>
    <mergeCell ref="A60:E60"/>
    <mergeCell ref="A61:E61"/>
    <mergeCell ref="A66:E66"/>
    <mergeCell ref="A107:E107"/>
    <mergeCell ref="B69:F69"/>
    <mergeCell ref="A94:E94"/>
    <mergeCell ref="A100:E100"/>
    <mergeCell ref="A101:E101"/>
    <mergeCell ref="A104:E104"/>
    <mergeCell ref="A105:E105"/>
    <mergeCell ref="A106:E106"/>
    <mergeCell ref="A72:E72"/>
    <mergeCell ref="A77:E77"/>
    <mergeCell ref="A88:E88"/>
    <mergeCell ref="A91:E91"/>
  </mergeCells>
  <pageMargins left="0.72362204724409396" right="5.2362204724409403E-2" top="0.48031496062992002" bottom="0.348031496062992" header="0" footer="0"/>
  <pageSetup paperSize="9" scale="94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Mihaela Biscovan</cp:lastModifiedBy>
  <cp:lastPrinted>2023-07-28T09:18:37Z</cp:lastPrinted>
  <dcterms:created xsi:type="dcterms:W3CDTF">2015-06-05T18:17:20Z</dcterms:created>
  <dcterms:modified xsi:type="dcterms:W3CDTF">2023-08-01T06:13:46Z</dcterms:modified>
</cp:coreProperties>
</file>