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240"/>
  </bookViews>
  <sheets>
    <sheet name="Sheet4" sheetId="9" r:id="rId1"/>
  </sheets>
  <definedNames>
    <definedName name="_xlnm.Print_Titles" localSheetId="0">Sheet4!$8:$11</definedName>
  </definedNames>
  <calcPr calcId="191029"/>
</workbook>
</file>

<file path=xl/calcChain.xml><?xml version="1.0" encoding="utf-8"?>
<calcChain xmlns="http://schemas.openxmlformats.org/spreadsheetml/2006/main">
  <c r="E26" i="9" l="1"/>
  <c r="E55" i="9"/>
  <c r="E23" i="9" s="1"/>
  <c r="F69" i="9"/>
  <c r="E17" i="9" l="1"/>
  <c r="E21" i="9" s="1"/>
  <c r="F68" i="9" l="1"/>
  <c r="F57" i="9"/>
  <c r="F33" i="9" l="1"/>
  <c r="F32" i="9"/>
  <c r="F14" i="9" l="1"/>
  <c r="F13" i="9" l="1"/>
  <c r="A13" i="9"/>
  <c r="A14" i="9" s="1"/>
  <c r="A15" i="9" s="1"/>
  <c r="A16" i="9" s="1"/>
  <c r="A17" i="9" s="1"/>
  <c r="A18" i="9" s="1"/>
  <c r="A19" i="9" s="1"/>
  <c r="F21" i="9" l="1"/>
  <c r="F25" i="9"/>
  <c r="F91" i="9"/>
  <c r="F15" i="9"/>
  <c r="F16" i="9"/>
  <c r="F17" i="9"/>
  <c r="F18" i="9"/>
  <c r="F19" i="9"/>
  <c r="F20" i="9"/>
  <c r="F22" i="9"/>
  <c r="F24" i="9"/>
  <c r="F26" i="9"/>
  <c r="F27" i="9"/>
  <c r="F28" i="9"/>
  <c r="F29" i="9"/>
  <c r="F30" i="9"/>
  <c r="F31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8" i="9"/>
  <c r="F59" i="9"/>
  <c r="F60" i="9"/>
  <c r="F61" i="9"/>
  <c r="F62" i="9"/>
  <c r="F63" i="9"/>
  <c r="F64" i="9"/>
  <c r="F65" i="9"/>
  <c r="F66" i="9"/>
  <c r="F67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2" i="9"/>
  <c r="F23" i="9" l="1"/>
  <c r="A20" i="9" l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l="1"/>
  <c r="A42" i="9" s="1"/>
  <c r="A43" i="9" s="1"/>
  <c r="A44" i="9" s="1"/>
  <c r="A45" i="9" s="1"/>
  <c r="A46" i="9" s="1"/>
  <c r="A47" i="9" s="1"/>
  <c r="A48" i="9" s="1"/>
  <c r="A49" i="9" s="1"/>
  <c r="A50" i="9" s="1"/>
  <c r="A51" i="9" l="1"/>
  <c r="A52" i="9" s="1"/>
  <c r="A53" i="9" s="1"/>
  <c r="A54" i="9" s="1"/>
  <c r="A55" i="9" s="1"/>
  <c r="A56" i="9" s="1"/>
  <c r="A57" i="9" s="1"/>
  <c r="A58" i="9" s="1"/>
  <c r="A59" i="9" s="1"/>
  <c r="A60" i="9" l="1"/>
  <c r="A61" i="9" s="1"/>
  <c r="A62" i="9" s="1"/>
  <c r="A63" i="9" s="1"/>
  <c r="A64" i="9" s="1"/>
  <c r="A65" i="9" s="1"/>
  <c r="A66" i="9" s="1"/>
  <c r="A67" i="9" s="1"/>
  <c r="A68" i="9" l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l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</calcChain>
</file>

<file path=xl/sharedStrings.xml><?xml version="1.0" encoding="utf-8"?>
<sst xmlns="http://schemas.openxmlformats.org/spreadsheetml/2006/main" count="219" uniqueCount="146">
  <si>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</si>
  <si>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</si>
  <si>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</si>
  <si>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</si>
  <si>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</si>
  <si>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</si>
  <si>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</si>
  <si>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</si>
  <si>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</si>
  <si>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</si>
  <si>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</si>
  <si>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</si>
  <si>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</si>
  <si>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</si>
  <si>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</si>
  <si>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</si>
  <si>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</si>
  <si>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</si>
  <si>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</si>
  <si>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</si>
  <si>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</si>
  <si>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</si>
  <si>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</si>
  <si>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</si>
  <si>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</si>
  <si>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</si>
  <si>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</si>
  <si>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</si>
  <si>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</si>
  <si>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</si>
  <si>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</si>
  <si>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</si>
  <si>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</si>
  <si>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</si>
  <si>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</si>
  <si>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</si>
  <si>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</si>
  <si>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</si>
  <si>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</si>
  <si>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Liceul Tehnologic Special pentru Deficienţi de Auz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</si>
  <si>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</si>
  <si>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</si>
  <si>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</si>
  <si>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</si>
  <si>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</si>
  <si>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</si>
  <si>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</si>
  <si>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</si>
  <si>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</si>
  <si>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42 02 65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</si>
  <si>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</si>
  <si>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</si>
  <si>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</si>
  <si>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</si>
  <si>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</si>
  <si>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</si>
  <si>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66 02 70</t>
  </si>
  <si>
    <t>Finantarea Programului National de Dezvoltare Locala-Sănătate</t>
  </si>
  <si>
    <t>CJC-Sănătate-PNDL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</si>
  <si>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</si>
  <si>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</si>
  <si>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</si>
  <si>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</si>
  <si>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</si>
  <si>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</si>
  <si>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</si>
  <si>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</si>
  <si>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</si>
  <si>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</si>
  <si>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</si>
  <si>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</si>
  <si>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</si>
  <si>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</si>
  <si>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</si>
  <si>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</si>
  <si>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</si>
  <si>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</si>
  <si>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</si>
  <si>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</si>
  <si>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</si>
  <si>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</si>
  <si>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</si>
  <si>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</si>
  <si>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</si>
  <si>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</si>
  <si>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</si>
  <si>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C.J.C. -cheltuieli de capital</t>
  </si>
  <si>
    <t>Proiect FEN-Venus-Împreună pentru o viață în siguranță</t>
  </si>
  <si>
    <t>Vărsăminte din secţiunea de funcţionare</t>
  </si>
  <si>
    <t>37 02 04</t>
  </si>
  <si>
    <t>Anexa nr. 4</t>
  </si>
  <si>
    <t>ATOP</t>
  </si>
  <si>
    <t>66 02 58</t>
  </si>
  <si>
    <t xml:space="preserve">    BUGETUL LOCAL  AL JUDEŢULUI CLUJ PE ANUL 2020, PE CAPITOLE, SUBCAPITOLE ȘI TITLURI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</si>
  <si>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</si>
  <si>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</si>
  <si>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</si>
  <si>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de Pneumoftiziologie Leon Daniello</t>
  </si>
  <si>
    <t>Reabilitarea și modernizarea Ambulatoriului Spitalului Clinic de Boli Infecțioase</t>
  </si>
  <si>
    <t>Dotarea Ambulatoriului Spitalului Clinic de Boli Infecțioase</t>
  </si>
  <si>
    <t>Reabilitarea, modernizarea și extinderea Ambulatoriului Sptalului Clinic de Recuperare</t>
  </si>
  <si>
    <t xml:space="preserve">Dotarea Ambulatoriului Spitalului Clinic de Recuperare </t>
  </si>
  <si>
    <t>Dotare UPU Spitalul Clinic de Urgență pentru Copii Cluj</t>
  </si>
  <si>
    <t>Dotarea Ambulatoriului Spitalului Clinic Județean de Urgență Cluj</t>
  </si>
  <si>
    <t>Parc Industrial TETAROM I, IV, V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</si>
  <si>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</si>
  <si>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</si>
  <si>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</si>
  <si>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</si>
  <si>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</si>
  <si>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</si>
  <si>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</si>
  <si>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</si>
  <si>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</si>
  <si>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</si>
  <si>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</si>
  <si>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Serviciul Public Salvamont</t>
  </si>
  <si>
    <t>54.02</t>
  </si>
  <si>
    <t>Liceul Tehnologic Special Dej</t>
  </si>
  <si>
    <t>Școala Profesională SpecialĂ  SAMUS</t>
  </si>
  <si>
    <t>Şcoala Gimnazială Specială Transilvania- Baciu</t>
  </si>
  <si>
    <t>Gradiniţa Specială Cluj-Napoca</t>
  </si>
  <si>
    <t>Filarmonica de Stat Transilvania</t>
  </si>
  <si>
    <t>Muzeul Memorial"Octavian Goga" Ciucea</t>
  </si>
  <si>
    <t>Biblioteca Judeţeană "O.Goga"</t>
  </si>
  <si>
    <t>Centrul pt. Conservarea şi Promov.Tradiţiei Populare</t>
  </si>
  <si>
    <t>Şcoala de Artă "Tudor Jarda"</t>
  </si>
  <si>
    <t xml:space="preserve">CJC-Proiect Restaurarea anvelopei Palatului Reduta, Muzeul Etnografic al Transilvaniei, CJC partener 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</si>
  <si>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</si>
  <si>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</si>
  <si>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</si>
  <si>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</si>
  <si>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SIMONA GACI</t>
  </si>
  <si>
    <t>Excedent 31.12.2019</t>
  </si>
  <si>
    <t xml:space="preserve"> BUGET  APROBAT 2020</t>
  </si>
  <si>
    <t>INFLUENȚE</t>
  </si>
  <si>
    <t xml:space="preserve"> BUGET  RECTIFICAT 2020</t>
  </si>
  <si>
    <t>Alte venituri pentru finanțarea secțiunii de dezvoltare</t>
  </si>
  <si>
    <t>36 02 47</t>
  </si>
  <si>
    <t>Subvenții din veniturile proprii ale Ministerului Sănătății către bugetele locale pt. finanțarea aparaturii medicale în sănătate</t>
  </si>
  <si>
    <t>42 02 18 01</t>
  </si>
  <si>
    <t>Direcţia Judeţeană Evidenţa Persoanelor</t>
  </si>
  <si>
    <t>Cheltuieli de capital-aparatura medicala Ministerul Sanatatii</t>
  </si>
  <si>
    <t>Dotarea Unității de primire urgențe din cadrul Spitalului Clinic de Urgență pentru Copii în contextul pandemiei COVID-19</t>
  </si>
  <si>
    <t>Consolidarea capacității Județului Cluj în gestionarea crizei sanitare COVID-19</t>
  </si>
  <si>
    <t>la Hotărârea nr. 173/2020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</si>
</sst>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</font>
    <font>
      <sz val="14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Border="1" applyAlignment="1">
      <alignment wrapText="1"/>
    </xf>
    <xf numFmtId="0" fontId="3" fillId="0" borderId="0" xfId="1" applyFont="1" applyBorder="1"/>
    <xf numFmtId="0" fontId="4" fillId="0" borderId="1" xfId="1" applyFont="1" applyBorder="1"/>
    <xf numFmtId="0" fontId="4" fillId="0" borderId="0" xfId="0" applyFont="1"/>
    <xf numFmtId="0" fontId="4" fillId="0" borderId="0" xfId="0" applyFont="1" applyBorder="1"/>
    <xf numFmtId="0" fontId="3" fillId="0" borderId="0" xfId="1" applyFont="1"/>
    <xf numFmtId="0" fontId="4" fillId="0" borderId="0" xfId="1" applyFont="1" applyBorder="1"/>
    <xf numFmtId="0" fontId="4" fillId="0" borderId="0" xfId="1" applyFont="1" applyAlignment="1"/>
    <xf numFmtId="0" fontId="4" fillId="0" borderId="0" xfId="1" applyFont="1" applyAlignment="1">
      <alignment horizontal="center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1" xfId="1" applyFont="1" applyBorder="1" applyAlignment="1">
      <alignment horizontal="left"/>
    </xf>
    <xf numFmtId="4" fontId="3" fillId="0" borderId="1" xfId="0" applyNumberFormat="1" applyFont="1" applyBorder="1"/>
    <xf numFmtId="4" fontId="3" fillId="0" borderId="0" xfId="0" applyNumberFormat="1" applyFont="1" applyBorder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/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/>
    <xf numFmtId="0" fontId="3" fillId="0" borderId="0" xfId="1" applyFont="1" applyFill="1" applyBorder="1" applyAlignment="1"/>
    <xf numFmtId="0" fontId="3" fillId="0" borderId="0" xfId="0" applyFont="1" applyAlignment="1"/>
    <xf numFmtId="0" fontId="3" fillId="0" borderId="0" xfId="1" applyFont="1" applyAlignment="1">
      <alignment vertical="center" wrapText="1"/>
    </xf>
    <xf numFmtId="0" fontId="6" fillId="0" borderId="0" xfId="0" applyFont="1"/>
    <xf numFmtId="4" fontId="4" fillId="0" borderId="0" xfId="0" applyNumberFormat="1" applyFont="1"/>
    <xf numFmtId="0" fontId="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activeCell="H21" sqref="H21"/>
    </sheetView>
  </sheetViews>
  <sheetFormatPr defaultColWidth="9.28515625" defaultRowHeight="15.75" x14ac:dyDescent="0.25"/>
  <cols>
    <col min="1" max="1" width="5.28515625" style="6" customWidth="1"/>
    <col min="2" max="2" width="58.5703125" style="6" customWidth="1"/>
    <col min="3" max="3" width="11" style="6" customWidth="1"/>
    <col min="4" max="4" width="13.140625" style="7" customWidth="1"/>
    <col min="5" max="5" width="13.42578125" style="6" customWidth="1"/>
    <col min="6" max="6" width="13.7109375" style="6" customWidth="1"/>
    <col min="7" max="7" width="9.28515625" style="6"/>
    <col min="8" max="8" width="12.7109375" style="6" customWidth="1"/>
    <col min="9" max="16384" width="9.28515625" style="6"/>
  </cols>
  <sheetData>
    <row r="1" spans="1:8" x14ac:dyDescent="0.25">
      <c r="A1" s="42" t="s">
        <v>55</v>
      </c>
      <c r="B1" s="42"/>
      <c r="C1" s="36"/>
      <c r="D1" s="36"/>
      <c r="E1" s="41" t="s">
        <v>90</v>
      </c>
      <c r="F1" s="41"/>
    </row>
    <row r="2" spans="1:8" x14ac:dyDescent="0.25">
      <c r="A2" s="42" t="s">
        <v>0</v>
      </c>
      <c r="B2" s="42"/>
      <c r="C2" s="36"/>
      <c r="D2" s="36"/>
      <c r="E2" s="41" t="s">
        <v>145</v>
      </c>
      <c r="F2" s="41"/>
    </row>
    <row r="3" spans="1:8" x14ac:dyDescent="0.25">
      <c r="A3" s="42" t="s">
        <v>1</v>
      </c>
      <c r="B3" s="42"/>
      <c r="C3" s="8"/>
      <c r="D3" s="9"/>
    </row>
    <row r="4" spans="1:8" ht="39.75" customHeight="1" x14ac:dyDescent="0.25">
      <c r="A4" s="33"/>
      <c r="B4" s="37" t="s">
        <v>93</v>
      </c>
      <c r="C4" s="37"/>
      <c r="D4" s="37"/>
    </row>
    <row r="5" spans="1:8" ht="13.5" customHeight="1" x14ac:dyDescent="0.25">
      <c r="A5" s="10"/>
      <c r="B5" s="36" t="s">
        <v>61</v>
      </c>
      <c r="C5" s="36"/>
      <c r="D5" s="29"/>
    </row>
    <row r="6" spans="1:8" ht="13.5" customHeight="1" x14ac:dyDescent="0.25">
      <c r="A6" s="11"/>
      <c r="B6" s="30"/>
      <c r="C6" s="30"/>
      <c r="D6" s="30"/>
    </row>
    <row r="7" spans="1:8" x14ac:dyDescent="0.25">
      <c r="A7" s="12"/>
      <c r="B7" s="13"/>
      <c r="C7" s="12"/>
      <c r="D7" s="24"/>
      <c r="F7" s="24" t="s">
        <v>38</v>
      </c>
    </row>
    <row r="8" spans="1:8" ht="14.25" customHeight="1" x14ac:dyDescent="0.25">
      <c r="A8" s="38" t="s">
        <v>2</v>
      </c>
      <c r="B8" s="43" t="s">
        <v>3</v>
      </c>
      <c r="C8" s="43" t="s">
        <v>4</v>
      </c>
      <c r="D8" s="38" t="s">
        <v>134</v>
      </c>
      <c r="E8" s="38" t="s">
        <v>135</v>
      </c>
      <c r="F8" s="38" t="s">
        <v>136</v>
      </c>
    </row>
    <row r="9" spans="1:8" x14ac:dyDescent="0.25">
      <c r="A9" s="39"/>
      <c r="B9" s="44"/>
      <c r="C9" s="44"/>
      <c r="D9" s="39"/>
      <c r="E9" s="39"/>
      <c r="F9" s="39"/>
    </row>
    <row r="10" spans="1:8" x14ac:dyDescent="0.25">
      <c r="A10" s="39"/>
      <c r="B10" s="44"/>
      <c r="C10" s="44"/>
      <c r="D10" s="39"/>
      <c r="E10" s="39"/>
      <c r="F10" s="39"/>
      <c r="G10" s="29"/>
      <c r="H10" s="29"/>
    </row>
    <row r="11" spans="1:8" ht="23.25" customHeight="1" x14ac:dyDescent="0.25">
      <c r="A11" s="40"/>
      <c r="B11" s="45"/>
      <c r="C11" s="45"/>
      <c r="D11" s="40"/>
      <c r="E11" s="40"/>
      <c r="F11" s="40"/>
    </row>
    <row r="12" spans="1:8" ht="23.25" customHeight="1" x14ac:dyDescent="0.25">
      <c r="A12" s="14">
        <v>1</v>
      </c>
      <c r="B12" s="15" t="s">
        <v>88</v>
      </c>
      <c r="C12" s="15" t="s">
        <v>89</v>
      </c>
      <c r="D12" s="16">
        <v>17968</v>
      </c>
      <c r="E12" s="16"/>
      <c r="F12" s="16">
        <f>D12+E12</f>
        <v>17968</v>
      </c>
    </row>
    <row r="13" spans="1:8" ht="18.600000000000001" customHeight="1" x14ac:dyDescent="0.25">
      <c r="A13" s="14">
        <f>A12+1</f>
        <v>2</v>
      </c>
      <c r="B13" s="21" t="s">
        <v>137</v>
      </c>
      <c r="C13" s="5" t="s">
        <v>138</v>
      </c>
      <c r="D13" s="16">
        <v>140000</v>
      </c>
      <c r="E13" s="16"/>
      <c r="F13" s="16">
        <f>D13+E13</f>
        <v>140000</v>
      </c>
    </row>
    <row r="14" spans="1:8" ht="48" customHeight="1" x14ac:dyDescent="0.25">
      <c r="A14" s="14">
        <f t="shared" ref="A14:A18" si="0">A13+1</f>
        <v>3</v>
      </c>
      <c r="B14" s="21" t="s">
        <v>139</v>
      </c>
      <c r="C14" s="5" t="s">
        <v>140</v>
      </c>
      <c r="D14" s="16">
        <v>1323</v>
      </c>
      <c r="E14" s="16"/>
      <c r="F14" s="16">
        <f>D14+E14</f>
        <v>1323</v>
      </c>
    </row>
    <row r="15" spans="1:8" ht="29.25" customHeight="1" x14ac:dyDescent="0.25">
      <c r="A15" s="14">
        <f t="shared" si="0"/>
        <v>4</v>
      </c>
      <c r="B15" s="21" t="s">
        <v>57</v>
      </c>
      <c r="C15" s="5" t="s">
        <v>49</v>
      </c>
      <c r="D15" s="16">
        <v>280</v>
      </c>
      <c r="E15" s="16"/>
      <c r="F15" s="16">
        <f t="shared" ref="F15:F83" si="1">D15+E15</f>
        <v>280</v>
      </c>
    </row>
    <row r="16" spans="1:8" ht="29.25" customHeight="1" x14ac:dyDescent="0.25">
      <c r="A16" s="14">
        <f t="shared" si="0"/>
        <v>5</v>
      </c>
      <c r="B16" s="21" t="s">
        <v>107</v>
      </c>
      <c r="C16" s="5" t="s">
        <v>108</v>
      </c>
      <c r="D16" s="16">
        <v>56965.120000000003</v>
      </c>
      <c r="E16" s="16"/>
      <c r="F16" s="16">
        <f t="shared" si="1"/>
        <v>56965.120000000003</v>
      </c>
    </row>
    <row r="17" spans="1:6" x14ac:dyDescent="0.25">
      <c r="A17" s="14">
        <f t="shared" si="0"/>
        <v>6</v>
      </c>
      <c r="B17" s="21" t="s">
        <v>109</v>
      </c>
      <c r="C17" s="21" t="s">
        <v>106</v>
      </c>
      <c r="D17" s="16">
        <v>450357.27</v>
      </c>
      <c r="E17" s="16">
        <f>E18+E19+E20</f>
        <v>12242.16</v>
      </c>
      <c r="F17" s="16">
        <f t="shared" si="1"/>
        <v>462599.43</v>
      </c>
    </row>
    <row r="18" spans="1:6" x14ac:dyDescent="0.25">
      <c r="A18" s="14">
        <f t="shared" si="0"/>
        <v>7</v>
      </c>
      <c r="B18" s="21" t="s">
        <v>110</v>
      </c>
      <c r="C18" s="5" t="s">
        <v>111</v>
      </c>
      <c r="D18" s="16">
        <v>387772</v>
      </c>
      <c r="E18" s="16">
        <v>12242.16</v>
      </c>
      <c r="F18" s="16">
        <f t="shared" si="1"/>
        <v>400014.16</v>
      </c>
    </row>
    <row r="19" spans="1:6" x14ac:dyDescent="0.25">
      <c r="A19" s="14">
        <f t="shared" ref="A19" si="2">A18+1</f>
        <v>8</v>
      </c>
      <c r="B19" s="5" t="s">
        <v>112</v>
      </c>
      <c r="C19" s="5" t="s">
        <v>113</v>
      </c>
      <c r="D19" s="16">
        <v>4612</v>
      </c>
      <c r="E19" s="16"/>
      <c r="F19" s="16">
        <f t="shared" si="1"/>
        <v>4612</v>
      </c>
    </row>
    <row r="20" spans="1:6" x14ac:dyDescent="0.25">
      <c r="A20" s="14">
        <f t="shared" ref="A20:A40" si="3">A19+1</f>
        <v>9</v>
      </c>
      <c r="B20" s="5" t="s">
        <v>114</v>
      </c>
      <c r="C20" s="5" t="s">
        <v>115</v>
      </c>
      <c r="D20" s="16">
        <v>57973.27</v>
      </c>
      <c r="E20" s="16"/>
      <c r="F20" s="16">
        <f t="shared" si="1"/>
        <v>57973.27</v>
      </c>
    </row>
    <row r="21" spans="1:6" ht="17.25" customHeight="1" x14ac:dyDescent="0.25">
      <c r="A21" s="14">
        <f t="shared" si="3"/>
        <v>10</v>
      </c>
      <c r="B21" s="2" t="s">
        <v>5</v>
      </c>
      <c r="C21" s="5"/>
      <c r="D21" s="18">
        <v>666893.39</v>
      </c>
      <c r="E21" s="18">
        <f>E12+E13+E14+E15+E16+E17</f>
        <v>12242.16</v>
      </c>
      <c r="F21" s="18">
        <f t="shared" si="1"/>
        <v>679135.55</v>
      </c>
    </row>
    <row r="22" spans="1:6" ht="15" customHeight="1" x14ac:dyDescent="0.25">
      <c r="A22" s="14">
        <f t="shared" si="3"/>
        <v>11</v>
      </c>
      <c r="B22" s="2" t="s">
        <v>133</v>
      </c>
      <c r="C22" s="5" t="s">
        <v>31</v>
      </c>
      <c r="D22" s="18">
        <v>19559.25</v>
      </c>
      <c r="E22" s="16"/>
      <c r="F22" s="18">
        <f t="shared" si="1"/>
        <v>19559.25</v>
      </c>
    </row>
    <row r="23" spans="1:6" x14ac:dyDescent="0.25">
      <c r="A23" s="14">
        <f t="shared" si="3"/>
        <v>12</v>
      </c>
      <c r="B23" s="2" t="s">
        <v>42</v>
      </c>
      <c r="C23" s="5"/>
      <c r="D23" s="18">
        <v>686452.6399999999</v>
      </c>
      <c r="E23" s="18">
        <f>E28+E31+E38+E55+E70+E86+E91+E93+E95+E97+E113</f>
        <v>12242.16</v>
      </c>
      <c r="F23" s="18">
        <f t="shared" si="1"/>
        <v>698694.79999999993</v>
      </c>
    </row>
    <row r="24" spans="1:6" x14ac:dyDescent="0.25">
      <c r="A24" s="14">
        <f t="shared" si="3"/>
        <v>13</v>
      </c>
      <c r="B24" s="2" t="s">
        <v>9</v>
      </c>
      <c r="C24" s="2">
        <v>51</v>
      </c>
      <c r="D24" s="18">
        <v>15590.9</v>
      </c>
      <c r="E24" s="16"/>
      <c r="F24" s="18">
        <f t="shared" si="1"/>
        <v>15590.9</v>
      </c>
    </row>
    <row r="25" spans="1:6" x14ac:dyDescent="0.25">
      <c r="A25" s="14">
        <f t="shared" si="3"/>
        <v>14</v>
      </c>
      <c r="B25" s="2" t="s">
        <v>9</v>
      </c>
      <c r="C25" s="2">
        <v>70</v>
      </c>
      <c r="D25" s="18">
        <v>53231.100000000006</v>
      </c>
      <c r="E25" s="16"/>
      <c r="F25" s="18">
        <f t="shared" si="1"/>
        <v>53231.100000000006</v>
      </c>
    </row>
    <row r="26" spans="1:6" x14ac:dyDescent="0.25">
      <c r="A26" s="14">
        <f t="shared" si="3"/>
        <v>15</v>
      </c>
      <c r="B26" s="2" t="s">
        <v>48</v>
      </c>
      <c r="C26" s="2">
        <v>58</v>
      </c>
      <c r="D26" s="18">
        <v>614111.64</v>
      </c>
      <c r="E26" s="18">
        <f>E69</f>
        <v>12242.16</v>
      </c>
      <c r="F26" s="18">
        <f t="shared" si="1"/>
        <v>626353.80000000005</v>
      </c>
    </row>
    <row r="27" spans="1:6" x14ac:dyDescent="0.25">
      <c r="A27" s="14">
        <f t="shared" si="3"/>
        <v>16</v>
      </c>
      <c r="B27" s="2" t="s">
        <v>105</v>
      </c>
      <c r="C27" s="2">
        <v>81</v>
      </c>
      <c r="D27" s="18">
        <v>3519</v>
      </c>
      <c r="E27" s="16"/>
      <c r="F27" s="18">
        <f t="shared" si="1"/>
        <v>3519</v>
      </c>
    </row>
    <row r="28" spans="1:6" x14ac:dyDescent="0.25">
      <c r="A28" s="14">
        <f t="shared" si="3"/>
        <v>17</v>
      </c>
      <c r="B28" s="2" t="s">
        <v>6</v>
      </c>
      <c r="C28" s="2" t="s">
        <v>7</v>
      </c>
      <c r="D28" s="18">
        <v>6814.08</v>
      </c>
      <c r="E28" s="16"/>
      <c r="F28" s="18">
        <f t="shared" si="1"/>
        <v>6814.08</v>
      </c>
    </row>
    <row r="29" spans="1:6" x14ac:dyDescent="0.25">
      <c r="A29" s="14">
        <f t="shared" si="3"/>
        <v>18</v>
      </c>
      <c r="B29" s="2" t="s">
        <v>8</v>
      </c>
      <c r="C29" s="2" t="s">
        <v>7</v>
      </c>
      <c r="D29" s="18">
        <v>6814.08</v>
      </c>
      <c r="E29" s="16"/>
      <c r="F29" s="18">
        <f t="shared" si="1"/>
        <v>6814.08</v>
      </c>
    </row>
    <row r="30" spans="1:6" x14ac:dyDescent="0.25">
      <c r="A30" s="14">
        <f t="shared" si="3"/>
        <v>19</v>
      </c>
      <c r="B30" s="5" t="s">
        <v>9</v>
      </c>
      <c r="C30" s="5" t="s">
        <v>10</v>
      </c>
      <c r="D30" s="16">
        <v>6814.08</v>
      </c>
      <c r="E30" s="16"/>
      <c r="F30" s="16">
        <f t="shared" si="1"/>
        <v>6814.08</v>
      </c>
    </row>
    <row r="31" spans="1:6" x14ac:dyDescent="0.25">
      <c r="A31" s="14">
        <f t="shared" si="3"/>
        <v>20</v>
      </c>
      <c r="B31" s="2" t="s">
        <v>11</v>
      </c>
      <c r="C31" s="2" t="s">
        <v>12</v>
      </c>
      <c r="D31" s="18">
        <v>158</v>
      </c>
      <c r="E31" s="16"/>
      <c r="F31" s="18">
        <f t="shared" si="1"/>
        <v>158</v>
      </c>
    </row>
    <row r="32" spans="1:6" x14ac:dyDescent="0.25">
      <c r="A32" s="14">
        <f t="shared" si="3"/>
        <v>21</v>
      </c>
      <c r="B32" s="1" t="s">
        <v>141</v>
      </c>
      <c r="C32" s="2" t="s">
        <v>117</v>
      </c>
      <c r="D32" s="18">
        <v>18</v>
      </c>
      <c r="E32" s="16"/>
      <c r="F32" s="18">
        <f t="shared" si="1"/>
        <v>18</v>
      </c>
    </row>
    <row r="33" spans="1:10" x14ac:dyDescent="0.25">
      <c r="A33" s="14">
        <f t="shared" si="3"/>
        <v>22</v>
      </c>
      <c r="B33" s="5" t="s">
        <v>9</v>
      </c>
      <c r="C33" s="5" t="s">
        <v>24</v>
      </c>
      <c r="D33" s="16">
        <v>18</v>
      </c>
      <c r="E33" s="16"/>
      <c r="F33" s="16">
        <f t="shared" si="1"/>
        <v>18</v>
      </c>
    </row>
    <row r="34" spans="1:10" x14ac:dyDescent="0.25">
      <c r="A34" s="14">
        <f t="shared" si="3"/>
        <v>23</v>
      </c>
      <c r="B34" s="2" t="s">
        <v>116</v>
      </c>
      <c r="C34" s="2" t="s">
        <v>117</v>
      </c>
      <c r="D34" s="18">
        <v>50</v>
      </c>
      <c r="E34" s="16"/>
      <c r="F34" s="18">
        <f t="shared" si="1"/>
        <v>50</v>
      </c>
    </row>
    <row r="35" spans="1:10" x14ac:dyDescent="0.25">
      <c r="A35" s="14">
        <f t="shared" si="3"/>
        <v>24</v>
      </c>
      <c r="B35" s="5" t="s">
        <v>9</v>
      </c>
      <c r="C35" s="5" t="s">
        <v>24</v>
      </c>
      <c r="D35" s="16">
        <v>50</v>
      </c>
      <c r="E35" s="16"/>
      <c r="F35" s="16">
        <f t="shared" si="1"/>
        <v>50</v>
      </c>
    </row>
    <row r="36" spans="1:10" ht="14.25" customHeight="1" x14ac:dyDescent="0.25">
      <c r="A36" s="14">
        <f t="shared" si="3"/>
        <v>25</v>
      </c>
      <c r="B36" s="2" t="s">
        <v>91</v>
      </c>
      <c r="C36" s="2" t="s">
        <v>12</v>
      </c>
      <c r="D36" s="18">
        <v>90</v>
      </c>
      <c r="E36" s="16"/>
      <c r="F36" s="18">
        <f t="shared" si="1"/>
        <v>90</v>
      </c>
    </row>
    <row r="37" spans="1:10" ht="14.25" customHeight="1" x14ac:dyDescent="0.25">
      <c r="A37" s="14">
        <f t="shared" si="3"/>
        <v>26</v>
      </c>
      <c r="B37" s="5" t="s">
        <v>9</v>
      </c>
      <c r="C37" s="5" t="s">
        <v>24</v>
      </c>
      <c r="D37" s="16">
        <v>90</v>
      </c>
      <c r="E37" s="16"/>
      <c r="F37" s="16">
        <f t="shared" si="1"/>
        <v>90</v>
      </c>
    </row>
    <row r="38" spans="1:10" ht="18" x14ac:dyDescent="0.25">
      <c r="A38" s="14">
        <f t="shared" si="3"/>
        <v>27</v>
      </c>
      <c r="B38" s="2" t="s">
        <v>13</v>
      </c>
      <c r="C38" s="2" t="s">
        <v>14</v>
      </c>
      <c r="D38" s="18">
        <v>27347.41</v>
      </c>
      <c r="E38" s="16"/>
      <c r="F38" s="18">
        <f t="shared" si="1"/>
        <v>27347.41</v>
      </c>
      <c r="J38" s="31"/>
    </row>
    <row r="39" spans="1:10" ht="18.75" customHeight="1" x14ac:dyDescent="0.25">
      <c r="A39" s="14">
        <f t="shared" si="3"/>
        <v>28</v>
      </c>
      <c r="B39" s="1" t="s">
        <v>39</v>
      </c>
      <c r="C39" s="2" t="s">
        <v>14</v>
      </c>
      <c r="D39" s="18">
        <v>1701</v>
      </c>
      <c r="E39" s="16"/>
      <c r="F39" s="18">
        <f t="shared" si="1"/>
        <v>1701</v>
      </c>
    </row>
    <row r="40" spans="1:10" x14ac:dyDescent="0.25">
      <c r="A40" s="14">
        <f t="shared" si="3"/>
        <v>29</v>
      </c>
      <c r="B40" s="5" t="s">
        <v>9</v>
      </c>
      <c r="C40" s="5" t="s">
        <v>25</v>
      </c>
      <c r="D40" s="16">
        <v>1701</v>
      </c>
      <c r="E40" s="16"/>
      <c r="F40" s="16">
        <f t="shared" si="1"/>
        <v>1701</v>
      </c>
    </row>
    <row r="41" spans="1:10" x14ac:dyDescent="0.25">
      <c r="A41" s="14">
        <f t="shared" ref="A41:A96" si="4">A40+1</f>
        <v>30</v>
      </c>
      <c r="B41" s="2" t="s">
        <v>118</v>
      </c>
      <c r="C41" s="2" t="s">
        <v>14</v>
      </c>
      <c r="D41" s="18">
        <v>48</v>
      </c>
      <c r="E41" s="16"/>
      <c r="F41" s="18">
        <f t="shared" si="1"/>
        <v>48</v>
      </c>
    </row>
    <row r="42" spans="1:10" x14ac:dyDescent="0.25">
      <c r="A42" s="14">
        <f t="shared" si="4"/>
        <v>31</v>
      </c>
      <c r="B42" s="5" t="s">
        <v>9</v>
      </c>
      <c r="C42" s="5" t="s">
        <v>25</v>
      </c>
      <c r="D42" s="16">
        <v>48</v>
      </c>
      <c r="E42" s="16"/>
      <c r="F42" s="16">
        <f t="shared" si="1"/>
        <v>48</v>
      </c>
    </row>
    <row r="43" spans="1:10" x14ac:dyDescent="0.25">
      <c r="A43" s="14">
        <f t="shared" si="4"/>
        <v>32</v>
      </c>
      <c r="B43" s="1" t="s">
        <v>119</v>
      </c>
      <c r="C43" s="2" t="s">
        <v>14</v>
      </c>
      <c r="D43" s="18">
        <v>10</v>
      </c>
      <c r="E43" s="16"/>
      <c r="F43" s="18">
        <f t="shared" si="1"/>
        <v>10</v>
      </c>
    </row>
    <row r="44" spans="1:10" x14ac:dyDescent="0.25">
      <c r="A44" s="14">
        <f t="shared" si="4"/>
        <v>33</v>
      </c>
      <c r="B44" s="5" t="s">
        <v>9</v>
      </c>
      <c r="C44" s="5" t="s">
        <v>25</v>
      </c>
      <c r="D44" s="16">
        <v>10</v>
      </c>
      <c r="E44" s="16"/>
      <c r="F44" s="16">
        <f t="shared" si="1"/>
        <v>10</v>
      </c>
    </row>
    <row r="45" spans="1:10" x14ac:dyDescent="0.25">
      <c r="A45" s="14">
        <f t="shared" si="4"/>
        <v>34</v>
      </c>
      <c r="B45" s="1" t="s">
        <v>120</v>
      </c>
      <c r="C45" s="2" t="s">
        <v>14</v>
      </c>
      <c r="D45" s="18">
        <v>44</v>
      </c>
      <c r="E45" s="16"/>
      <c r="F45" s="18">
        <f t="shared" si="1"/>
        <v>44</v>
      </c>
    </row>
    <row r="46" spans="1:10" x14ac:dyDescent="0.25">
      <c r="A46" s="14">
        <f t="shared" si="4"/>
        <v>35</v>
      </c>
      <c r="B46" s="5" t="s">
        <v>9</v>
      </c>
      <c r="C46" s="5" t="s">
        <v>25</v>
      </c>
      <c r="D46" s="16">
        <v>44</v>
      </c>
      <c r="E46" s="16"/>
      <c r="F46" s="16">
        <f t="shared" si="1"/>
        <v>44</v>
      </c>
    </row>
    <row r="47" spans="1:10" x14ac:dyDescent="0.25">
      <c r="A47" s="14">
        <f t="shared" si="4"/>
        <v>36</v>
      </c>
      <c r="B47" s="2" t="s">
        <v>121</v>
      </c>
      <c r="C47" s="2" t="s">
        <v>14</v>
      </c>
      <c r="D47" s="18">
        <v>40</v>
      </c>
      <c r="E47" s="16"/>
      <c r="F47" s="18">
        <f t="shared" si="1"/>
        <v>40</v>
      </c>
    </row>
    <row r="48" spans="1:10" x14ac:dyDescent="0.25">
      <c r="A48" s="14">
        <f t="shared" si="4"/>
        <v>37</v>
      </c>
      <c r="B48" s="5" t="s">
        <v>9</v>
      </c>
      <c r="C48" s="5" t="s">
        <v>25</v>
      </c>
      <c r="D48" s="16">
        <v>40</v>
      </c>
      <c r="E48" s="16"/>
      <c r="F48" s="16">
        <f t="shared" si="1"/>
        <v>40</v>
      </c>
    </row>
    <row r="49" spans="1:8" ht="45" customHeight="1" x14ac:dyDescent="0.25">
      <c r="A49" s="14">
        <f t="shared" si="4"/>
        <v>38</v>
      </c>
      <c r="B49" s="1" t="s">
        <v>62</v>
      </c>
      <c r="C49" s="2" t="s">
        <v>59</v>
      </c>
      <c r="D49" s="18">
        <v>4094.1099999999997</v>
      </c>
      <c r="E49" s="16"/>
      <c r="F49" s="18">
        <f t="shared" si="1"/>
        <v>4094.1099999999997</v>
      </c>
    </row>
    <row r="50" spans="1:8" ht="59.1" customHeight="1" x14ac:dyDescent="0.25">
      <c r="A50" s="14">
        <f t="shared" si="4"/>
        <v>39</v>
      </c>
      <c r="B50" s="1" t="s">
        <v>63</v>
      </c>
      <c r="C50" s="2" t="s">
        <v>59</v>
      </c>
      <c r="D50" s="18">
        <v>3773.2</v>
      </c>
      <c r="E50" s="16"/>
      <c r="F50" s="18">
        <f t="shared" si="1"/>
        <v>3773.2</v>
      </c>
    </row>
    <row r="51" spans="1:8" ht="34.5" customHeight="1" x14ac:dyDescent="0.25">
      <c r="A51" s="14">
        <f t="shared" si="4"/>
        <v>40</v>
      </c>
      <c r="B51" s="1" t="s">
        <v>64</v>
      </c>
      <c r="C51" s="2" t="s">
        <v>59</v>
      </c>
      <c r="D51" s="18">
        <v>2591.52</v>
      </c>
      <c r="E51" s="16"/>
      <c r="F51" s="18">
        <f t="shared" si="1"/>
        <v>2591.52</v>
      </c>
    </row>
    <row r="52" spans="1:8" ht="17.25" customHeight="1" x14ac:dyDescent="0.25">
      <c r="A52" s="14">
        <f t="shared" si="4"/>
        <v>41</v>
      </c>
      <c r="B52" s="1" t="s">
        <v>65</v>
      </c>
      <c r="C52" s="2" t="s">
        <v>59</v>
      </c>
      <c r="D52" s="18">
        <v>638.02</v>
      </c>
      <c r="E52" s="16"/>
      <c r="F52" s="18">
        <f t="shared" si="1"/>
        <v>638.02</v>
      </c>
    </row>
    <row r="53" spans="1:8" ht="31.5" x14ac:dyDescent="0.25">
      <c r="A53" s="14">
        <f t="shared" si="4"/>
        <v>42</v>
      </c>
      <c r="B53" s="1" t="s">
        <v>66</v>
      </c>
      <c r="C53" s="2" t="s">
        <v>59</v>
      </c>
      <c r="D53" s="18">
        <v>239.16</v>
      </c>
      <c r="E53" s="16"/>
      <c r="F53" s="18">
        <f t="shared" si="1"/>
        <v>239.16</v>
      </c>
    </row>
    <row r="54" spans="1:8" ht="18.600000000000001" customHeight="1" x14ac:dyDescent="0.25">
      <c r="A54" s="14">
        <f t="shared" si="4"/>
        <v>43</v>
      </c>
      <c r="B54" s="1" t="s">
        <v>67</v>
      </c>
      <c r="C54" s="2" t="s">
        <v>59</v>
      </c>
      <c r="D54" s="18">
        <v>14168.4</v>
      </c>
      <c r="E54" s="16"/>
      <c r="F54" s="18">
        <f t="shared" si="1"/>
        <v>14168.4</v>
      </c>
    </row>
    <row r="55" spans="1:8" x14ac:dyDescent="0.25">
      <c r="A55" s="14">
        <f t="shared" si="4"/>
        <v>44</v>
      </c>
      <c r="B55" s="2" t="s">
        <v>30</v>
      </c>
      <c r="C55" s="2" t="s">
        <v>15</v>
      </c>
      <c r="D55" s="18">
        <v>97912.319999999992</v>
      </c>
      <c r="E55" s="18">
        <f>E56+E57+E58+E59+E60+E61+E62+E63+E64+E65+E66+E67+E68+E69</f>
        <v>12242.16</v>
      </c>
      <c r="F55" s="18">
        <f t="shared" si="1"/>
        <v>110154.48</v>
      </c>
      <c r="H55" s="32"/>
    </row>
    <row r="56" spans="1:8" x14ac:dyDescent="0.25">
      <c r="A56" s="14">
        <f t="shared" si="4"/>
        <v>45</v>
      </c>
      <c r="B56" s="5" t="s">
        <v>29</v>
      </c>
      <c r="C56" s="5" t="s">
        <v>41</v>
      </c>
      <c r="D56" s="16">
        <v>14267.9</v>
      </c>
      <c r="E56" s="16"/>
      <c r="F56" s="16">
        <f t="shared" si="1"/>
        <v>14267.9</v>
      </c>
    </row>
    <row r="57" spans="1:8" ht="16.899999999999999" customHeight="1" x14ac:dyDescent="0.25">
      <c r="A57" s="14">
        <f t="shared" si="4"/>
        <v>46</v>
      </c>
      <c r="B57" s="21" t="s">
        <v>142</v>
      </c>
      <c r="C57" s="5" t="s">
        <v>41</v>
      </c>
      <c r="D57" s="16">
        <v>1323</v>
      </c>
      <c r="E57" s="16"/>
      <c r="F57" s="16">
        <f t="shared" si="1"/>
        <v>1323</v>
      </c>
    </row>
    <row r="58" spans="1:8" x14ac:dyDescent="0.25">
      <c r="A58" s="14">
        <f t="shared" si="4"/>
        <v>47</v>
      </c>
      <c r="B58" s="5" t="s">
        <v>58</v>
      </c>
      <c r="C58" s="5" t="s">
        <v>56</v>
      </c>
      <c r="D58" s="16">
        <v>300</v>
      </c>
      <c r="E58" s="16"/>
      <c r="F58" s="16">
        <f t="shared" si="1"/>
        <v>300</v>
      </c>
    </row>
    <row r="59" spans="1:8" ht="59.45" customHeight="1" x14ac:dyDescent="0.25">
      <c r="A59" s="14">
        <f t="shared" si="4"/>
        <v>48</v>
      </c>
      <c r="B59" s="1" t="s">
        <v>68</v>
      </c>
      <c r="C59" s="2" t="s">
        <v>60</v>
      </c>
      <c r="D59" s="18">
        <v>1820.88</v>
      </c>
      <c r="E59" s="16"/>
      <c r="F59" s="18">
        <f t="shared" si="1"/>
        <v>1820.88</v>
      </c>
    </row>
    <row r="60" spans="1:8" ht="44.45" customHeight="1" x14ac:dyDescent="0.25">
      <c r="A60" s="14">
        <f t="shared" si="4"/>
        <v>49</v>
      </c>
      <c r="B60" s="1" t="s">
        <v>96</v>
      </c>
      <c r="C60" s="2" t="s">
        <v>92</v>
      </c>
      <c r="D60" s="18">
        <v>6561.12</v>
      </c>
      <c r="E60" s="16"/>
      <c r="F60" s="18">
        <f t="shared" si="1"/>
        <v>6561.12</v>
      </c>
    </row>
    <row r="61" spans="1:8" ht="33.75" customHeight="1" x14ac:dyDescent="0.25">
      <c r="A61" s="14">
        <f t="shared" si="4"/>
        <v>50</v>
      </c>
      <c r="B61" s="1" t="s">
        <v>97</v>
      </c>
      <c r="C61" s="2" t="s">
        <v>92</v>
      </c>
      <c r="D61" s="18">
        <v>4900</v>
      </c>
      <c r="E61" s="16"/>
      <c r="F61" s="18">
        <f t="shared" si="1"/>
        <v>4900</v>
      </c>
    </row>
    <row r="62" spans="1:8" ht="33" customHeight="1" x14ac:dyDescent="0.25">
      <c r="A62" s="14">
        <f t="shared" si="4"/>
        <v>51</v>
      </c>
      <c r="B62" s="1" t="s">
        <v>98</v>
      </c>
      <c r="C62" s="2" t="s">
        <v>92</v>
      </c>
      <c r="D62" s="18">
        <v>9800</v>
      </c>
      <c r="E62" s="16"/>
      <c r="F62" s="18">
        <f t="shared" si="1"/>
        <v>9800</v>
      </c>
    </row>
    <row r="63" spans="1:8" ht="29.1" customHeight="1" x14ac:dyDescent="0.25">
      <c r="A63" s="14">
        <f t="shared" si="4"/>
        <v>52</v>
      </c>
      <c r="B63" s="1" t="s">
        <v>99</v>
      </c>
      <c r="C63" s="2" t="s">
        <v>92</v>
      </c>
      <c r="D63" s="18">
        <v>9868.6</v>
      </c>
      <c r="E63" s="16"/>
      <c r="F63" s="18">
        <f t="shared" si="1"/>
        <v>9868.6</v>
      </c>
    </row>
    <row r="64" spans="1:8" ht="32.450000000000003" customHeight="1" x14ac:dyDescent="0.25">
      <c r="A64" s="14">
        <f t="shared" si="4"/>
        <v>53</v>
      </c>
      <c r="B64" s="1" t="s">
        <v>100</v>
      </c>
      <c r="C64" s="2" t="s">
        <v>92</v>
      </c>
      <c r="D64" s="18">
        <v>9800</v>
      </c>
      <c r="E64" s="16"/>
      <c r="F64" s="18">
        <f t="shared" si="1"/>
        <v>9800</v>
      </c>
    </row>
    <row r="65" spans="1:6" ht="18" customHeight="1" x14ac:dyDescent="0.25">
      <c r="A65" s="14">
        <f t="shared" si="4"/>
        <v>54</v>
      </c>
      <c r="B65" s="1" t="s">
        <v>101</v>
      </c>
      <c r="C65" s="2" t="s">
        <v>92</v>
      </c>
      <c r="D65" s="18">
        <v>9800</v>
      </c>
      <c r="E65" s="16"/>
      <c r="F65" s="18">
        <f t="shared" si="1"/>
        <v>9800</v>
      </c>
    </row>
    <row r="66" spans="1:6" ht="16.149999999999999" customHeight="1" x14ac:dyDescent="0.25">
      <c r="A66" s="14">
        <f t="shared" si="4"/>
        <v>55</v>
      </c>
      <c r="B66" s="1" t="s">
        <v>102</v>
      </c>
      <c r="C66" s="2" t="s">
        <v>92</v>
      </c>
      <c r="D66" s="18">
        <v>6699.82</v>
      </c>
      <c r="E66" s="16"/>
      <c r="F66" s="18">
        <f t="shared" si="1"/>
        <v>6699.82</v>
      </c>
    </row>
    <row r="67" spans="1:6" ht="29.65" customHeight="1" x14ac:dyDescent="0.25">
      <c r="A67" s="14">
        <f t="shared" si="4"/>
        <v>56</v>
      </c>
      <c r="B67" s="1" t="s">
        <v>103</v>
      </c>
      <c r="C67" s="2" t="s">
        <v>92</v>
      </c>
      <c r="D67" s="18">
        <v>10486</v>
      </c>
      <c r="E67" s="16"/>
      <c r="F67" s="18">
        <f t="shared" si="1"/>
        <v>10486</v>
      </c>
    </row>
    <row r="68" spans="1:6" ht="43.5" customHeight="1" x14ac:dyDescent="0.25">
      <c r="A68" s="14">
        <f t="shared" si="4"/>
        <v>57</v>
      </c>
      <c r="B68" s="1" t="s">
        <v>143</v>
      </c>
      <c r="C68" s="2" t="s">
        <v>92</v>
      </c>
      <c r="D68" s="18">
        <v>12285</v>
      </c>
      <c r="E68" s="16"/>
      <c r="F68" s="18">
        <f t="shared" si="1"/>
        <v>12285</v>
      </c>
    </row>
    <row r="69" spans="1:6" ht="31.15" customHeight="1" x14ac:dyDescent="0.25">
      <c r="A69" s="14">
        <f t="shared" si="4"/>
        <v>58</v>
      </c>
      <c r="B69" s="1" t="s">
        <v>144</v>
      </c>
      <c r="C69" s="2" t="s">
        <v>92</v>
      </c>
      <c r="D69" s="18">
        <v>0</v>
      </c>
      <c r="E69" s="18">
        <v>12242.16</v>
      </c>
      <c r="F69" s="18">
        <f t="shared" si="1"/>
        <v>12242.16</v>
      </c>
    </row>
    <row r="70" spans="1:6" x14ac:dyDescent="0.25">
      <c r="A70" s="14">
        <f t="shared" si="4"/>
        <v>59</v>
      </c>
      <c r="B70" s="2" t="s">
        <v>37</v>
      </c>
      <c r="C70" s="20" t="s">
        <v>16</v>
      </c>
      <c r="D70" s="18">
        <v>30245.199999999997</v>
      </c>
      <c r="E70" s="16"/>
      <c r="F70" s="18">
        <f t="shared" si="1"/>
        <v>30245.199999999997</v>
      </c>
    </row>
    <row r="71" spans="1:6" x14ac:dyDescent="0.25">
      <c r="A71" s="14">
        <f t="shared" si="4"/>
        <v>60</v>
      </c>
      <c r="B71" s="2" t="s">
        <v>122</v>
      </c>
      <c r="C71" s="20" t="s">
        <v>16</v>
      </c>
      <c r="D71" s="18">
        <v>100</v>
      </c>
      <c r="E71" s="16"/>
      <c r="F71" s="18">
        <f t="shared" si="1"/>
        <v>100</v>
      </c>
    </row>
    <row r="72" spans="1:6" x14ac:dyDescent="0.25">
      <c r="A72" s="14">
        <f t="shared" si="4"/>
        <v>61</v>
      </c>
      <c r="B72" s="5" t="s">
        <v>9</v>
      </c>
      <c r="C72" s="17" t="s">
        <v>26</v>
      </c>
      <c r="D72" s="16">
        <v>100</v>
      </c>
      <c r="E72" s="16"/>
      <c r="F72" s="16">
        <f t="shared" si="1"/>
        <v>100</v>
      </c>
    </row>
    <row r="73" spans="1:6" x14ac:dyDescent="0.25">
      <c r="A73" s="14">
        <f t="shared" si="4"/>
        <v>62</v>
      </c>
      <c r="B73" s="1" t="s">
        <v>123</v>
      </c>
      <c r="C73" s="2" t="s">
        <v>16</v>
      </c>
      <c r="D73" s="18">
        <v>200</v>
      </c>
      <c r="E73" s="16"/>
      <c r="F73" s="18">
        <f t="shared" si="1"/>
        <v>200</v>
      </c>
    </row>
    <row r="74" spans="1:6" x14ac:dyDescent="0.25">
      <c r="A74" s="14">
        <f t="shared" si="4"/>
        <v>63</v>
      </c>
      <c r="B74" s="5" t="s">
        <v>9</v>
      </c>
      <c r="C74" s="17" t="s">
        <v>26</v>
      </c>
      <c r="D74" s="16">
        <v>200</v>
      </c>
      <c r="E74" s="16"/>
      <c r="F74" s="16">
        <f t="shared" si="1"/>
        <v>200</v>
      </c>
    </row>
    <row r="75" spans="1:6" x14ac:dyDescent="0.25">
      <c r="A75" s="14">
        <f t="shared" si="4"/>
        <v>64</v>
      </c>
      <c r="B75" s="2" t="s">
        <v>124</v>
      </c>
      <c r="C75" s="2" t="s">
        <v>16</v>
      </c>
      <c r="D75" s="18">
        <v>100</v>
      </c>
      <c r="E75" s="16"/>
      <c r="F75" s="18">
        <f t="shared" si="1"/>
        <v>100</v>
      </c>
    </row>
    <row r="76" spans="1:6" x14ac:dyDescent="0.25">
      <c r="A76" s="14">
        <f t="shared" si="4"/>
        <v>65</v>
      </c>
      <c r="B76" s="5" t="s">
        <v>9</v>
      </c>
      <c r="C76" s="17" t="s">
        <v>26</v>
      </c>
      <c r="D76" s="16">
        <v>100</v>
      </c>
      <c r="E76" s="16"/>
      <c r="F76" s="16">
        <f t="shared" si="1"/>
        <v>100</v>
      </c>
    </row>
    <row r="77" spans="1:6" ht="31.5" x14ac:dyDescent="0.25">
      <c r="A77" s="14">
        <f t="shared" si="4"/>
        <v>66</v>
      </c>
      <c r="B77" s="1" t="s">
        <v>125</v>
      </c>
      <c r="C77" s="2" t="s">
        <v>16</v>
      </c>
      <c r="D77" s="18">
        <v>90</v>
      </c>
      <c r="E77" s="16"/>
      <c r="F77" s="18">
        <f t="shared" si="1"/>
        <v>90</v>
      </c>
    </row>
    <row r="78" spans="1:6" x14ac:dyDescent="0.25">
      <c r="A78" s="14">
        <f t="shared" si="4"/>
        <v>67</v>
      </c>
      <c r="B78" s="5" t="s">
        <v>9</v>
      </c>
      <c r="C78" s="17" t="s">
        <v>26</v>
      </c>
      <c r="D78" s="16">
        <v>90</v>
      </c>
      <c r="E78" s="16"/>
      <c r="F78" s="16">
        <f t="shared" si="1"/>
        <v>90</v>
      </c>
    </row>
    <row r="79" spans="1:6" x14ac:dyDescent="0.25">
      <c r="A79" s="14">
        <f t="shared" si="4"/>
        <v>68</v>
      </c>
      <c r="B79" s="2" t="s">
        <v>126</v>
      </c>
      <c r="C79" s="2" t="s">
        <v>16</v>
      </c>
      <c r="D79" s="18">
        <v>300</v>
      </c>
      <c r="E79" s="16"/>
      <c r="F79" s="18">
        <f t="shared" si="1"/>
        <v>300</v>
      </c>
    </row>
    <row r="80" spans="1:6" x14ac:dyDescent="0.25">
      <c r="A80" s="14">
        <f t="shared" si="4"/>
        <v>69</v>
      </c>
      <c r="B80" s="5" t="s">
        <v>9</v>
      </c>
      <c r="C80" s="17" t="s">
        <v>26</v>
      </c>
      <c r="D80" s="16">
        <v>300</v>
      </c>
      <c r="E80" s="16"/>
      <c r="F80" s="16">
        <f t="shared" si="1"/>
        <v>300</v>
      </c>
    </row>
    <row r="81" spans="1:6" x14ac:dyDescent="0.25">
      <c r="A81" s="14">
        <f t="shared" si="4"/>
        <v>70</v>
      </c>
      <c r="B81" s="2" t="s">
        <v>40</v>
      </c>
      <c r="C81" s="2" t="s">
        <v>16</v>
      </c>
      <c r="D81" s="18">
        <v>2000</v>
      </c>
      <c r="E81" s="16"/>
      <c r="F81" s="18">
        <f t="shared" si="1"/>
        <v>2000</v>
      </c>
    </row>
    <row r="82" spans="1:6" x14ac:dyDescent="0.25">
      <c r="A82" s="14">
        <f t="shared" si="4"/>
        <v>71</v>
      </c>
      <c r="B82" s="5" t="s">
        <v>9</v>
      </c>
      <c r="C82" s="17" t="s">
        <v>26</v>
      </c>
      <c r="D82" s="16">
        <v>2000</v>
      </c>
      <c r="E82" s="16"/>
      <c r="F82" s="16">
        <f t="shared" si="1"/>
        <v>2000</v>
      </c>
    </row>
    <row r="83" spans="1:6" x14ac:dyDescent="0.25">
      <c r="A83" s="14">
        <f t="shared" si="4"/>
        <v>72</v>
      </c>
      <c r="B83" s="2" t="s">
        <v>86</v>
      </c>
      <c r="C83" s="20" t="s">
        <v>26</v>
      </c>
      <c r="D83" s="18">
        <v>2864</v>
      </c>
      <c r="E83" s="16"/>
      <c r="F83" s="18">
        <f t="shared" si="1"/>
        <v>2864</v>
      </c>
    </row>
    <row r="84" spans="1:6" ht="63" customHeight="1" x14ac:dyDescent="0.25">
      <c r="A84" s="14">
        <f t="shared" si="4"/>
        <v>73</v>
      </c>
      <c r="B84" s="1" t="s">
        <v>69</v>
      </c>
      <c r="C84" s="2" t="s">
        <v>50</v>
      </c>
      <c r="D84" s="18">
        <v>24291.199999999997</v>
      </c>
      <c r="E84" s="16"/>
      <c r="F84" s="18">
        <f t="shared" ref="F84:F114" si="5">D84+E84</f>
        <v>24291.199999999997</v>
      </c>
    </row>
    <row r="85" spans="1:6" ht="32.65" customHeight="1" x14ac:dyDescent="0.25">
      <c r="A85" s="14">
        <f t="shared" si="4"/>
        <v>74</v>
      </c>
      <c r="B85" s="1" t="s">
        <v>127</v>
      </c>
      <c r="C85" s="2" t="s">
        <v>50</v>
      </c>
      <c r="D85" s="18">
        <v>300</v>
      </c>
      <c r="E85" s="16"/>
      <c r="F85" s="18">
        <f t="shared" si="5"/>
        <v>300</v>
      </c>
    </row>
    <row r="86" spans="1:6" x14ac:dyDescent="0.25">
      <c r="A86" s="14">
        <f t="shared" si="4"/>
        <v>75</v>
      </c>
      <c r="B86" s="2" t="s">
        <v>28</v>
      </c>
      <c r="C86" s="2" t="s">
        <v>17</v>
      </c>
      <c r="D86" s="18">
        <v>2143</v>
      </c>
      <c r="E86" s="16"/>
      <c r="F86" s="18">
        <f t="shared" si="5"/>
        <v>2143</v>
      </c>
    </row>
    <row r="87" spans="1:6" x14ac:dyDescent="0.25">
      <c r="A87" s="14">
        <f t="shared" si="4"/>
        <v>76</v>
      </c>
      <c r="B87" s="2" t="s">
        <v>18</v>
      </c>
      <c r="C87" s="2" t="s">
        <v>19</v>
      </c>
      <c r="D87" s="18">
        <v>2143</v>
      </c>
      <c r="E87" s="16"/>
      <c r="F87" s="18">
        <f t="shared" si="5"/>
        <v>2143</v>
      </c>
    </row>
    <row r="88" spans="1:6" x14ac:dyDescent="0.25">
      <c r="A88" s="14">
        <f t="shared" si="4"/>
        <v>77</v>
      </c>
      <c r="B88" s="5" t="s">
        <v>9</v>
      </c>
      <c r="C88" s="5" t="s">
        <v>27</v>
      </c>
      <c r="D88" s="16">
        <v>200</v>
      </c>
      <c r="E88" s="16"/>
      <c r="F88" s="16">
        <f t="shared" si="5"/>
        <v>200</v>
      </c>
    </row>
    <row r="89" spans="1:6" ht="31.5" x14ac:dyDescent="0.25">
      <c r="A89" s="14">
        <f t="shared" si="4"/>
        <v>78</v>
      </c>
      <c r="B89" s="21" t="s">
        <v>84</v>
      </c>
      <c r="C89" s="5" t="s">
        <v>85</v>
      </c>
      <c r="D89" s="16">
        <v>1673.76</v>
      </c>
      <c r="E89" s="16"/>
      <c r="F89" s="16">
        <f t="shared" si="5"/>
        <v>1673.76</v>
      </c>
    </row>
    <row r="90" spans="1:6" x14ac:dyDescent="0.25">
      <c r="A90" s="14">
        <f t="shared" si="4"/>
        <v>79</v>
      </c>
      <c r="B90" s="21" t="s">
        <v>87</v>
      </c>
      <c r="C90" s="5" t="s">
        <v>85</v>
      </c>
      <c r="D90" s="16">
        <v>269.24</v>
      </c>
      <c r="E90" s="16"/>
      <c r="F90" s="16">
        <f t="shared" si="5"/>
        <v>269.24</v>
      </c>
    </row>
    <row r="91" spans="1:6" x14ac:dyDescent="0.25">
      <c r="A91" s="14">
        <f t="shared" si="4"/>
        <v>80</v>
      </c>
      <c r="B91" s="2" t="s">
        <v>36</v>
      </c>
      <c r="C91" s="2" t="s">
        <v>20</v>
      </c>
      <c r="D91" s="18">
        <v>11160.44</v>
      </c>
      <c r="E91" s="16"/>
      <c r="F91" s="18">
        <f t="shared" si="5"/>
        <v>11160.44</v>
      </c>
    </row>
    <row r="92" spans="1:6" x14ac:dyDescent="0.25">
      <c r="A92" s="14">
        <f t="shared" si="4"/>
        <v>81</v>
      </c>
      <c r="B92" s="2" t="s">
        <v>43</v>
      </c>
      <c r="C92" s="2" t="s">
        <v>21</v>
      </c>
      <c r="D92" s="18">
        <v>11160.44</v>
      </c>
      <c r="E92" s="16"/>
      <c r="F92" s="18">
        <f t="shared" si="5"/>
        <v>11160.44</v>
      </c>
    </row>
    <row r="93" spans="1:6" x14ac:dyDescent="0.25">
      <c r="A93" s="14">
        <f t="shared" si="4"/>
        <v>82</v>
      </c>
      <c r="B93" s="2" t="s">
        <v>34</v>
      </c>
      <c r="C93" s="2" t="s">
        <v>35</v>
      </c>
      <c r="D93" s="18">
        <v>128336.11</v>
      </c>
      <c r="E93" s="16"/>
      <c r="F93" s="18">
        <f t="shared" si="5"/>
        <v>128336.11</v>
      </c>
    </row>
    <row r="94" spans="1:6" ht="45" customHeight="1" x14ac:dyDescent="0.25">
      <c r="A94" s="14">
        <f t="shared" si="4"/>
        <v>83</v>
      </c>
      <c r="B94" s="1" t="s">
        <v>70</v>
      </c>
      <c r="C94" s="2" t="s">
        <v>45</v>
      </c>
      <c r="D94" s="18">
        <v>128336.11</v>
      </c>
      <c r="E94" s="16"/>
      <c r="F94" s="18">
        <f t="shared" si="5"/>
        <v>128336.11</v>
      </c>
    </row>
    <row r="95" spans="1:6" x14ac:dyDescent="0.25">
      <c r="A95" s="14">
        <f t="shared" si="4"/>
        <v>84</v>
      </c>
      <c r="B95" s="1" t="s">
        <v>32</v>
      </c>
      <c r="C95" s="2" t="s">
        <v>33</v>
      </c>
      <c r="D95" s="18">
        <v>12101.58</v>
      </c>
      <c r="E95" s="16"/>
      <c r="F95" s="18">
        <f t="shared" si="5"/>
        <v>12101.58</v>
      </c>
    </row>
    <row r="96" spans="1:6" x14ac:dyDescent="0.25">
      <c r="A96" s="14">
        <f t="shared" si="4"/>
        <v>85</v>
      </c>
      <c r="B96" s="1" t="s">
        <v>104</v>
      </c>
      <c r="C96" s="2" t="s">
        <v>44</v>
      </c>
      <c r="D96" s="18">
        <v>12101.58</v>
      </c>
      <c r="E96" s="16"/>
      <c r="F96" s="18">
        <f t="shared" si="5"/>
        <v>12101.58</v>
      </c>
    </row>
    <row r="97" spans="1:6" x14ac:dyDescent="0.25">
      <c r="A97" s="14">
        <f t="shared" ref="A97:A100" si="6">A96+1</f>
        <v>86</v>
      </c>
      <c r="B97" s="2" t="s">
        <v>22</v>
      </c>
      <c r="C97" s="2" t="s">
        <v>23</v>
      </c>
      <c r="D97" s="18">
        <v>366841.97999999992</v>
      </c>
      <c r="E97" s="16"/>
      <c r="F97" s="18">
        <f t="shared" si="5"/>
        <v>366841.97999999992</v>
      </c>
    </row>
    <row r="98" spans="1:6" x14ac:dyDescent="0.25">
      <c r="A98" s="14">
        <f t="shared" si="6"/>
        <v>87</v>
      </c>
      <c r="B98" s="2" t="s">
        <v>47</v>
      </c>
      <c r="C98" s="2" t="s">
        <v>23</v>
      </c>
      <c r="D98" s="18">
        <v>15000</v>
      </c>
      <c r="E98" s="16"/>
      <c r="F98" s="18">
        <f t="shared" si="5"/>
        <v>15000</v>
      </c>
    </row>
    <row r="99" spans="1:6" x14ac:dyDescent="0.25">
      <c r="A99" s="14">
        <f t="shared" si="6"/>
        <v>88</v>
      </c>
      <c r="B99" s="5" t="s">
        <v>9</v>
      </c>
      <c r="C99" s="5" t="s">
        <v>46</v>
      </c>
      <c r="D99" s="16">
        <v>15000</v>
      </c>
      <c r="E99" s="16"/>
      <c r="F99" s="16">
        <f t="shared" si="5"/>
        <v>15000</v>
      </c>
    </row>
    <row r="100" spans="1:6" ht="96" customHeight="1" x14ac:dyDescent="0.25">
      <c r="A100" s="14">
        <f t="shared" si="6"/>
        <v>89</v>
      </c>
      <c r="B100" s="25" t="s">
        <v>71</v>
      </c>
      <c r="C100" s="2" t="s">
        <v>51</v>
      </c>
      <c r="D100" s="18">
        <v>110956.23</v>
      </c>
      <c r="E100" s="16"/>
      <c r="F100" s="18">
        <f t="shared" si="5"/>
        <v>110956.23</v>
      </c>
    </row>
    <row r="101" spans="1:6" ht="74.45" customHeight="1" x14ac:dyDescent="0.25">
      <c r="A101" s="14">
        <f t="shared" ref="A101:A102" si="7">A100+1</f>
        <v>90</v>
      </c>
      <c r="B101" s="25" t="s">
        <v>72</v>
      </c>
      <c r="C101" s="2" t="s">
        <v>51</v>
      </c>
      <c r="D101" s="18">
        <v>50554.659999999996</v>
      </c>
      <c r="E101" s="16"/>
      <c r="F101" s="18">
        <f t="shared" si="5"/>
        <v>50554.659999999996</v>
      </c>
    </row>
    <row r="102" spans="1:6" ht="93" customHeight="1" x14ac:dyDescent="0.25">
      <c r="A102" s="14">
        <f t="shared" si="7"/>
        <v>91</v>
      </c>
      <c r="B102" s="25" t="s">
        <v>73</v>
      </c>
      <c r="C102" s="2" t="s">
        <v>51</v>
      </c>
      <c r="D102" s="18">
        <v>89833</v>
      </c>
      <c r="E102" s="16"/>
      <c r="F102" s="18">
        <f t="shared" si="5"/>
        <v>89833</v>
      </c>
    </row>
    <row r="103" spans="1:6" ht="60.6" customHeight="1" x14ac:dyDescent="0.25">
      <c r="A103" s="14">
        <f t="shared" ref="A103:A114" si="8">A102+1</f>
        <v>92</v>
      </c>
      <c r="B103" s="25" t="s">
        <v>74</v>
      </c>
      <c r="C103" s="2" t="s">
        <v>51</v>
      </c>
      <c r="D103" s="18">
        <v>32138.21</v>
      </c>
      <c r="E103" s="16"/>
      <c r="F103" s="18">
        <f t="shared" si="5"/>
        <v>32138.21</v>
      </c>
    </row>
    <row r="104" spans="1:6" ht="63" customHeight="1" x14ac:dyDescent="0.25">
      <c r="A104" s="14">
        <f t="shared" si="8"/>
        <v>93</v>
      </c>
      <c r="B104" s="25" t="s">
        <v>75</v>
      </c>
      <c r="C104" s="2" t="s">
        <v>51</v>
      </c>
      <c r="D104" s="18">
        <v>25917.34</v>
      </c>
      <c r="E104" s="16"/>
      <c r="F104" s="18">
        <f t="shared" si="5"/>
        <v>25917.34</v>
      </c>
    </row>
    <row r="105" spans="1:6" ht="63" customHeight="1" x14ac:dyDescent="0.25">
      <c r="A105" s="14">
        <f t="shared" si="8"/>
        <v>94</v>
      </c>
      <c r="B105" s="25" t="s">
        <v>76</v>
      </c>
      <c r="C105" s="2" t="s">
        <v>51</v>
      </c>
      <c r="D105" s="18">
        <v>10780</v>
      </c>
      <c r="E105" s="16"/>
      <c r="F105" s="18">
        <f t="shared" si="5"/>
        <v>10780</v>
      </c>
    </row>
    <row r="106" spans="1:6" ht="59.45" customHeight="1" x14ac:dyDescent="0.25">
      <c r="A106" s="14">
        <f t="shared" si="8"/>
        <v>95</v>
      </c>
      <c r="B106" s="25" t="s">
        <v>77</v>
      </c>
      <c r="C106" s="2" t="s">
        <v>51</v>
      </c>
      <c r="D106" s="18">
        <v>16170</v>
      </c>
      <c r="E106" s="16"/>
      <c r="F106" s="18">
        <f t="shared" si="5"/>
        <v>16170</v>
      </c>
    </row>
    <row r="107" spans="1:6" ht="61.5" customHeight="1" x14ac:dyDescent="0.25">
      <c r="A107" s="14">
        <f t="shared" si="8"/>
        <v>96</v>
      </c>
      <c r="B107" s="25" t="s">
        <v>78</v>
      </c>
      <c r="C107" s="2" t="s">
        <v>51</v>
      </c>
      <c r="D107" s="18">
        <v>3234</v>
      </c>
      <c r="E107" s="16"/>
      <c r="F107" s="18">
        <f t="shared" si="5"/>
        <v>3234</v>
      </c>
    </row>
    <row r="108" spans="1:6" ht="56.45" customHeight="1" x14ac:dyDescent="0.25">
      <c r="A108" s="14">
        <f t="shared" si="8"/>
        <v>97</v>
      </c>
      <c r="B108" s="25" t="s">
        <v>79</v>
      </c>
      <c r="C108" s="2" t="s">
        <v>51</v>
      </c>
      <c r="D108" s="18">
        <v>1906.56</v>
      </c>
      <c r="E108" s="16"/>
      <c r="F108" s="18">
        <f t="shared" si="5"/>
        <v>1906.56</v>
      </c>
    </row>
    <row r="109" spans="1:6" ht="66.75" customHeight="1" x14ac:dyDescent="0.25">
      <c r="A109" s="14">
        <f t="shared" si="8"/>
        <v>98</v>
      </c>
      <c r="B109" s="25" t="s">
        <v>80</v>
      </c>
      <c r="C109" s="2" t="s">
        <v>51</v>
      </c>
      <c r="D109" s="18">
        <v>4996.04</v>
      </c>
      <c r="E109" s="16"/>
      <c r="F109" s="18">
        <f t="shared" si="5"/>
        <v>4996.04</v>
      </c>
    </row>
    <row r="110" spans="1:6" ht="57.6" customHeight="1" x14ac:dyDescent="0.25">
      <c r="A110" s="14">
        <f t="shared" si="8"/>
        <v>99</v>
      </c>
      <c r="B110" s="25" t="s">
        <v>81</v>
      </c>
      <c r="C110" s="2" t="s">
        <v>51</v>
      </c>
      <c r="D110" s="18">
        <v>1151.8800000000001</v>
      </c>
      <c r="E110" s="16"/>
      <c r="F110" s="18">
        <f t="shared" si="5"/>
        <v>1151.8800000000001</v>
      </c>
    </row>
    <row r="111" spans="1:6" ht="60.6" customHeight="1" x14ac:dyDescent="0.25">
      <c r="A111" s="14">
        <f t="shared" si="8"/>
        <v>100</v>
      </c>
      <c r="B111" s="25" t="s">
        <v>82</v>
      </c>
      <c r="C111" s="2" t="s">
        <v>51</v>
      </c>
      <c r="D111" s="18">
        <v>685.06</v>
      </c>
      <c r="E111" s="16"/>
      <c r="F111" s="18">
        <f t="shared" si="5"/>
        <v>685.06</v>
      </c>
    </row>
    <row r="112" spans="1:6" ht="21" customHeight="1" x14ac:dyDescent="0.25">
      <c r="A112" s="14">
        <f t="shared" si="8"/>
        <v>101</v>
      </c>
      <c r="B112" s="25" t="s">
        <v>94</v>
      </c>
      <c r="C112" s="2" t="s">
        <v>95</v>
      </c>
      <c r="D112" s="18">
        <v>3519</v>
      </c>
      <c r="E112" s="16"/>
      <c r="F112" s="18">
        <f t="shared" si="5"/>
        <v>3519</v>
      </c>
    </row>
    <row r="113" spans="1:6" x14ac:dyDescent="0.25">
      <c r="A113" s="14">
        <f t="shared" si="8"/>
        <v>102</v>
      </c>
      <c r="B113" s="2" t="s">
        <v>52</v>
      </c>
      <c r="C113" s="2" t="s">
        <v>53</v>
      </c>
      <c r="D113" s="18">
        <v>3392.52</v>
      </c>
      <c r="E113" s="16"/>
      <c r="F113" s="18">
        <f t="shared" si="5"/>
        <v>3392.52</v>
      </c>
    </row>
    <row r="114" spans="1:6" x14ac:dyDescent="0.25">
      <c r="A114" s="14">
        <f t="shared" si="8"/>
        <v>103</v>
      </c>
      <c r="B114" s="1" t="s">
        <v>83</v>
      </c>
      <c r="C114" s="2" t="s">
        <v>54</v>
      </c>
      <c r="D114" s="18">
        <v>3392.52</v>
      </c>
      <c r="E114" s="16"/>
      <c r="F114" s="18">
        <f t="shared" si="5"/>
        <v>3392.52</v>
      </c>
    </row>
    <row r="115" spans="1:6" x14ac:dyDescent="0.25">
      <c r="A115" s="22"/>
      <c r="B115" s="3"/>
      <c r="C115" s="4"/>
      <c r="D115" s="19"/>
    </row>
    <row r="116" spans="1:6" x14ac:dyDescent="0.25">
      <c r="A116" s="22"/>
      <c r="B116" s="27"/>
      <c r="C116" s="35" t="s">
        <v>130</v>
      </c>
      <c r="D116" s="35"/>
      <c r="E116" s="35"/>
    </row>
    <row r="117" spans="1:6" x14ac:dyDescent="0.25">
      <c r="A117" s="26"/>
      <c r="B117" s="27" t="s">
        <v>128</v>
      </c>
      <c r="C117" s="35" t="s">
        <v>131</v>
      </c>
      <c r="D117" s="35"/>
      <c r="E117" s="35"/>
    </row>
    <row r="118" spans="1:6" x14ac:dyDescent="0.25">
      <c r="A118" s="26"/>
      <c r="B118" s="28" t="s">
        <v>129</v>
      </c>
      <c r="C118" s="35" t="s">
        <v>132</v>
      </c>
      <c r="D118" s="35"/>
      <c r="E118" s="35"/>
    </row>
    <row r="119" spans="1:6" x14ac:dyDescent="0.25">
      <c r="A119" s="23"/>
      <c r="B119" s="33"/>
      <c r="C119" s="35"/>
      <c r="D119" s="35"/>
    </row>
    <row r="120" spans="1:6" x14ac:dyDescent="0.25">
      <c r="A120" s="23"/>
      <c r="B120" s="33"/>
      <c r="C120" s="34"/>
      <c r="D120" s="34"/>
    </row>
  </sheetData>
  <mergeCells count="19">
    <mergeCell ref="A1:B1"/>
    <mergeCell ref="A2:B2"/>
    <mergeCell ref="A3:B3"/>
    <mergeCell ref="C1:D1"/>
    <mergeCell ref="F8:F11"/>
    <mergeCell ref="A8:A11"/>
    <mergeCell ref="B8:B11"/>
    <mergeCell ref="C8:C11"/>
    <mergeCell ref="D8:D11"/>
    <mergeCell ref="E1:F1"/>
    <mergeCell ref="C119:D119"/>
    <mergeCell ref="C2:D2"/>
    <mergeCell ref="B4:D4"/>
    <mergeCell ref="B5:C5"/>
    <mergeCell ref="C117:E117"/>
    <mergeCell ref="E8:E11"/>
    <mergeCell ref="E2:F2"/>
    <mergeCell ref="C116:E116"/>
    <mergeCell ref="C118:E118"/>
  </mergeCells>
  <phoneticPr fontId="2" type="noConversion"/>
  <pageMargins left="0.57999999999999996" right="0" top="0.33" bottom="0.27" header="0.23" footer="0.511811023622047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</vt:lpstr>
      <vt:lpstr>Sheet4!Print_Titles</vt:lpstr>
    </vt:vector>
  </TitlesOfParts>
  <Company>cjc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</cp:lastModifiedBy>
  <cp:lastPrinted>2020-09-01T07:14:57Z</cp:lastPrinted>
  <dcterms:created xsi:type="dcterms:W3CDTF">2009-05-18T06:15:42Z</dcterms:created>
  <dcterms:modified xsi:type="dcterms:W3CDTF">2020-09-02T10:26:03Z</dcterms:modified>
</cp:coreProperties>
</file>