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19_sedinta_ordinara_31_octombrie_2023\hotarari_alb_negru\"/>
    </mc:Choice>
  </mc:AlternateContent>
  <xr:revisionPtr revIDLastSave="0" documentId="13_ncr:1_{CB0EC693-B03D-4051-9A8A-83A94355EFEA}" xr6:coauthVersionLast="47" xr6:coauthVersionMax="47" xr10:uidLastSave="{00000000-0000-0000-0000-000000000000}"/>
  <bookViews>
    <workbookView xWindow="36" yWindow="0" windowWidth="30684" windowHeight="16680" xr2:uid="{00000000-000D-0000-FFFF-FFFF00000000}"/>
  </bookViews>
  <sheets>
    <sheet name="Sheet9" sheetId="9" r:id="rId1"/>
  </sheets>
  <definedNames>
    <definedName name="_xlnm.Print_Titles" localSheetId="0">Sheet9!$9:$12</definedName>
  </definedNames>
  <calcPr calcId="191029"/>
</workbook>
</file>

<file path=xl/calcChain.xml><?xml version="1.0" encoding="utf-8"?>
<calcChain xmlns="http://schemas.openxmlformats.org/spreadsheetml/2006/main">
  <c r="E32" i="9" l="1"/>
  <c r="E73" i="9"/>
  <c r="E72" i="9" s="1"/>
  <c r="E28" i="9"/>
  <c r="F16" i="9"/>
  <c r="E41" i="9" l="1"/>
  <c r="E40" i="9" s="1"/>
  <c r="E30" i="9" s="1"/>
  <c r="F81" i="9"/>
  <c r="F82" i="9"/>
  <c r="F48" i="9"/>
  <c r="F58" i="9"/>
  <c r="F49" i="9" l="1"/>
  <c r="F51" i="9"/>
  <c r="F35" i="9"/>
  <c r="F50" i="9"/>
  <c r="F20" i="9"/>
  <c r="F21" i="9"/>
  <c r="F101" i="9" l="1"/>
  <c r="F19" i="9" l="1"/>
  <c r="F18" i="9"/>
  <c r="F33" i="9" l="1"/>
  <c r="F34" i="9"/>
  <c r="F36" i="9"/>
  <c r="F67" i="9"/>
  <c r="F22" i="9"/>
  <c r="F23" i="9"/>
  <c r="F14" i="9" l="1"/>
  <c r="F15" i="9"/>
  <c r="F17" i="9"/>
  <c r="F25" i="9"/>
  <c r="F26" i="9"/>
  <c r="F27" i="9"/>
  <c r="F29" i="9"/>
  <c r="F39" i="9"/>
  <c r="F42" i="9"/>
  <c r="F45" i="9"/>
  <c r="F47" i="9"/>
  <c r="F52" i="9"/>
  <c r="F53" i="9"/>
  <c r="F54" i="9"/>
  <c r="F55" i="9"/>
  <c r="F56" i="9"/>
  <c r="F57" i="9"/>
  <c r="F60" i="9"/>
  <c r="F61" i="9"/>
  <c r="F62" i="9"/>
  <c r="F63" i="9"/>
  <c r="F64" i="9"/>
  <c r="F65" i="9"/>
  <c r="F66" i="9"/>
  <c r="F69" i="9"/>
  <c r="F70" i="9"/>
  <c r="F71" i="9"/>
  <c r="F74" i="9"/>
  <c r="F75" i="9"/>
  <c r="F76" i="9"/>
  <c r="F78" i="9"/>
  <c r="F79" i="9"/>
  <c r="F84" i="9"/>
  <c r="F87" i="9"/>
  <c r="F88" i="9"/>
  <c r="F89" i="9"/>
  <c r="F90" i="9"/>
  <c r="F91" i="9"/>
  <c r="F92" i="9"/>
  <c r="F93" i="9"/>
  <c r="F94" i="9"/>
  <c r="F95" i="9"/>
  <c r="F96" i="9"/>
  <c r="F97" i="9"/>
  <c r="F98" i="9"/>
  <c r="F100" i="9"/>
  <c r="F13" i="9"/>
  <c r="F32" i="9" l="1"/>
  <c r="F40" i="9" l="1"/>
  <c r="F41" i="9"/>
  <c r="F31" i="9"/>
  <c r="F68" i="9"/>
  <c r="F59" i="9"/>
  <c r="F44" i="9"/>
  <c r="F46" i="9"/>
  <c r="F28" i="9" l="1"/>
  <c r="F24" i="9"/>
  <c r="F43" i="9"/>
  <c r="F83" i="9"/>
  <c r="F77" i="9"/>
  <c r="A14" i="9" l="1"/>
  <c r="A15" i="9" s="1"/>
  <c r="A16" i="9" l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F72" i="9"/>
  <c r="F73" i="9"/>
  <c r="F99" i="9"/>
  <c r="A56" i="9" l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F80" i="9"/>
  <c r="A80" i="9" l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F37" i="9"/>
  <c r="F38" i="9"/>
  <c r="F85" i="9"/>
  <c r="F86" i="9"/>
  <c r="F30" i="9" l="1"/>
  <c r="A92" i="9" l="1"/>
  <c r="A93" i="9" s="1"/>
  <c r="A94" i="9" s="1"/>
  <c r="A95" i="9" s="1"/>
  <c r="A96" i="9" s="1"/>
  <c r="A97" i="9" s="1"/>
  <c r="A98" i="9" s="1"/>
  <c r="A99" i="9" s="1"/>
  <c r="A100" i="9" s="1"/>
  <c r="A101" i="9" s="1"/>
</calcChain>
</file>

<file path=xl/sharedStrings.xml><?xml version="1.0" encoding="utf-8"?>
<sst xmlns="http://schemas.openxmlformats.org/spreadsheetml/2006/main" count="186" uniqueCount="149">
  <si>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</si>
  <si>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</si>
  <si>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</si>
  <si>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</si>
  <si>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</si>
  <si>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</si>
  <si>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</si>
  <si>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</si>
  <si>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</si>
  <si>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</si>
  <si>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</si>
  <si>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</si>
  <si>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</si>
  <si>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</si>
  <si>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</si>
  <si>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</si>
  <si>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</si>
  <si>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</si>
  <si>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</si>
  <si>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</si>
  <si>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</si>
  <si>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</si>
  <si>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</si>
  <si>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</si>
  <si>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</si>
  <si>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</si>
  <si>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</si>
  <si>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</si>
  <si>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</si>
  <si>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</si>
  <si>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</si>
  <si>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</si>
  <si>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</si>
  <si>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</si>
  <si>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</si>
  <si>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</si>
  <si>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</si>
  <si>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</si>
  <si>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</si>
  <si>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</si>
  <si>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</si>
  <si>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</si>
  <si>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</si>
  <si>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</si>
  <si>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</si>
  <si>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</si>
  <si>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</si>
  <si>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</si>
  <si>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</si>
  <si>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</si>
  <si>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</si>
  <si>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</si>
  <si>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</si>
  <si>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</si>
  <si>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</si>
  <si>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</si>
  <si>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</si>
  <si>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</si>
  <si>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</si>
  <si>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</si>
  <si>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</si>
  <si>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</si>
  <si>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</si>
  <si>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</si>
  <si>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</si>
  <si>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</si>
  <si>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</si>
  <si>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</si>
  <si>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</si>
  <si>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</si>
  <si>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</si>
  <si>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</si>
  <si>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</si>
  <si>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</si>
  <si>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</si>
  <si>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</si>
  <si>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</si>
  <si>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</si>
  <si>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</si>
  <si>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</si>
  <si>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</si>
  <si>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</si>
  <si>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</si>
  <si>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</si>
  <si>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</si>
  <si>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</si>
  <si>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</si>
  <si>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</si>
  <si>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</si>
  <si>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Școala Profesională SpecialĂ  SAMUS</t>
  </si>
  <si>
    <t xml:space="preserve">CJC-Proiect Restaurarea anvelopei Palatului Reduta, Muzeul Etnografic al Transilvaniei, CJC partener </t>
  </si>
  <si>
    <t>36 02 47</t>
  </si>
  <si>
    <t>Sume primite de la bugetul de stat pentru finantarea unor programe de interes national destinate sectiunii de dezvoltare a bugetului local</t>
  </si>
  <si>
    <t>42 02 51</t>
  </si>
  <si>
    <t>PREȘEDINTE</t>
  </si>
  <si>
    <t>ALIN TIȘE</t>
  </si>
  <si>
    <t>Creşterea siguranţei pacienţilor spitalelor din municipiul Cluj-Napoca, care utilizează fluide medicale</t>
  </si>
  <si>
    <t>Dotare UPU Spitalul Clinic de Urgență pentru Copii  Cluj</t>
  </si>
  <si>
    <t>70 02 58</t>
  </si>
  <si>
    <t xml:space="preserve">    BUGETUL LOCAL  AL JUDEŢULUI CLUJ PE ANUL 2023, PE CAPITOLE, SUBCAPITOLE ȘI TITLURI</t>
  </si>
  <si>
    <t>Excedent 31.12.2022</t>
  </si>
  <si>
    <t>Proiect FEN</t>
  </si>
  <si>
    <t>Liceul Tehnologic Special Dej</t>
  </si>
  <si>
    <t>Parc Industrial TETAROM IV</t>
  </si>
  <si>
    <t>Drumul Bistriței DJ 109</t>
  </si>
  <si>
    <t>Creşterea siguranţei pacienţilor Spitalului Clinic de Pneumoftiziologie Leon Daniello din Cluj-Napoca</t>
  </si>
  <si>
    <t>Cap 54.02 ALTE SERVICII PUBLICE GENERALE</t>
  </si>
  <si>
    <t>54 02</t>
  </si>
  <si>
    <t>Serviciul Public Salvamont</t>
  </si>
  <si>
    <t>54.02</t>
  </si>
  <si>
    <t>54 02 70</t>
  </si>
  <si>
    <t>C.J.C. -cheltuieli de capital-Revitalizarea zonei Parcului  Etnografic Național Romulus Vuia</t>
  </si>
  <si>
    <t>Contrasemnează:</t>
  </si>
  <si>
    <t>SECRETAR GENERAL AL JUDEȚULUI</t>
  </si>
  <si>
    <t>SIMONA GACI</t>
  </si>
  <si>
    <t>Alte venituri pt finanțarea secțiunii de dezvoltare(trageri din credit aprobate MFP pt  2023)</t>
  </si>
  <si>
    <t xml:space="preserve"> BUGET    APROBAT 2023</t>
  </si>
  <si>
    <t>INFLUENȚE</t>
  </si>
  <si>
    <t>BUGET RECTIFICAT 2023</t>
  </si>
  <si>
    <t>Subvenții de la bugetul de stat către bugetele locale  necesare derulării proiectelor finanțate din FEN postaderare, aferente perioadei de programare 2021-2027</t>
  </si>
  <si>
    <t>42 02 93 03</t>
  </si>
  <si>
    <t>Alte sume primite din fonduri europene în contul cheltuielilor devenite eligibile aferente PNRR</t>
  </si>
  <si>
    <t xml:space="preserve">46 02 05 </t>
  </si>
  <si>
    <t>Dotarea Ambulatoriului Spitalului Clinic de Recuperare Cluj-Napoca</t>
  </si>
  <si>
    <t>66 02 60</t>
  </si>
  <si>
    <t>Proiecte PNRR</t>
  </si>
  <si>
    <t>Alocări de sume din PNRR-Fonduri europene nerambursabile</t>
  </si>
  <si>
    <t>42 02 88 01</t>
  </si>
  <si>
    <t>Alocări de sume din PNRR-Sume aferente TVA</t>
  </si>
  <si>
    <t>42 02 88 03</t>
  </si>
  <si>
    <t>Proiect PNRR-VELO APUSENI</t>
  </si>
  <si>
    <t>87 02 60</t>
  </si>
  <si>
    <t>Alocări de sume din PNRR aferente componentei împrumuturi-fonduri europene nerambursabile</t>
  </si>
  <si>
    <t>42 02 89 01</t>
  </si>
  <si>
    <t>Alocări de sume din PNRR aferente componentei împrumuturi-sume aferente TVA</t>
  </si>
  <si>
    <t>42 02 89 03</t>
  </si>
  <si>
    <t>Proiecte PNRR-componenta împrumuturi</t>
  </si>
  <si>
    <t xml:space="preserve">Şcoala Gimnazială Specială Huedin </t>
  </si>
  <si>
    <t>Proiecte cu finanțare din sumele aferente componentei de împrumuturi a PNRR</t>
  </si>
  <si>
    <t>65 02 61</t>
  </si>
  <si>
    <t>65 02 70</t>
  </si>
  <si>
    <t>Proiect PNRR -Dotare cu mobilier, materiale didactice și echipamente digitale a unităților de învățământ special din Județul Cluj</t>
  </si>
  <si>
    <t>65 02 60</t>
  </si>
  <si>
    <t>CJC- Cofinantare proiect FEN Compania de apă- Proiect regional de dezvoltare a infrastructurii de apă și apă uzată din județele Cluj și Sălaj în perioada 2014-2020</t>
  </si>
  <si>
    <t>74 02 70</t>
  </si>
  <si>
    <t>Subvenţii de la  bug de stat pt finanțarea investițiilor instituțiilor publice de asistență socială</t>
  </si>
  <si>
    <t>42 02 52</t>
  </si>
  <si>
    <t>Anexa nr. 4</t>
  </si>
  <si>
    <t>la Hotărârea nr. 187/2023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</si>
</sst>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4" fontId="4" fillId="0" borderId="1" xfId="0" applyNumberFormat="1" applyFont="1" applyBorder="1"/>
    <xf numFmtId="0" fontId="4" fillId="0" borderId="2" xfId="1" applyFont="1" applyBorder="1" applyAlignment="1">
      <alignment horizontal="left" vertical="center" wrapText="1"/>
    </xf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0" applyNumberFormat="1" applyFont="1" applyBorder="1"/>
    <xf numFmtId="4" fontId="4" fillId="0" borderId="0" xfId="0" applyNumberFormat="1" applyFont="1"/>
    <xf numFmtId="0" fontId="3" fillId="0" borderId="1" xfId="1" applyFont="1" applyBorder="1" applyAlignment="1">
      <alignment wrapText="1"/>
    </xf>
    <xf numFmtId="0" fontId="4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4" fillId="0" borderId="0" xfId="1" applyFont="1" applyAlignment="1">
      <alignment horizontal="right" vertical="center" wrapText="1"/>
    </xf>
    <xf numFmtId="0" fontId="3" fillId="0" borderId="0" xfId="1" applyFont="1" applyAlignment="1">
      <alignment wrapText="1"/>
    </xf>
    <xf numFmtId="0" fontId="3" fillId="0" borderId="0" xfId="1" applyFont="1"/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0" applyFont="1"/>
    <xf numFmtId="0" fontId="6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1417320</xdr:colOff>
      <xdr:row>0</xdr:row>
      <xdr:rowOff>7620</xdr:rowOff>
    </xdr:from>
    <xdr:to>
      <xdr:col>4</xdr:col>
      <xdr:colOff>407670</xdr:colOff>
      <xdr:row>0</xdr:row>
      <xdr:rowOff>731520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CA6E96A1-A4EE-6A9F-4330-764B1698E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840" y="762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"/>
  <sheetViews>
    <sheetView tabSelected="1" view="pageLayout" topLeftCell="A96" zoomScaleNormal="100" workbookViewId="0">
      <selection activeCell="H98" sqref="H98"/>
    </sheetView>
  </sheetViews>
  <sheetFormatPr defaultColWidth="9.109375" defaultRowHeight="16.8" x14ac:dyDescent="0.4"/>
  <cols>
    <col min="1" max="1" width="4.44140625" style="1" customWidth="1"/>
    <col min="2" max="2" width="56.88671875" style="1" customWidth="1"/>
    <col min="3" max="3" width="12.88671875" style="1" customWidth="1"/>
    <col min="4" max="4" width="13" style="1" customWidth="1"/>
    <col min="5" max="5" width="10.77734375" style="1" customWidth="1"/>
    <col min="6" max="6" width="13.88671875" style="1" customWidth="1"/>
    <col min="7" max="7" width="9.109375" style="1"/>
    <col min="8" max="8" width="13.44140625" style="1" customWidth="1"/>
    <col min="9" max="16384" width="9.109375" style="1"/>
  </cols>
  <sheetData>
    <row r="1" spans="1:8" ht="58.2" customHeight="1" x14ac:dyDescent="0.4">
      <c r="A1" s="41"/>
      <c r="B1" s="41"/>
      <c r="C1" s="41"/>
      <c r="D1" s="41"/>
      <c r="E1" s="41"/>
      <c r="F1" s="41"/>
    </row>
    <row r="2" spans="1:8" x14ac:dyDescent="0.4">
      <c r="A2" s="35"/>
      <c r="B2" s="35"/>
      <c r="C2" s="37"/>
      <c r="D2" s="37"/>
      <c r="E2" s="42" t="s">
        <v>147</v>
      </c>
      <c r="F2" s="42"/>
    </row>
    <row r="3" spans="1:8" x14ac:dyDescent="0.4">
      <c r="A3" s="35"/>
      <c r="B3" s="35"/>
      <c r="C3" s="36"/>
      <c r="D3" s="36"/>
      <c r="E3" s="35" t="s">
        <v>148</v>
      </c>
      <c r="F3" s="35"/>
    </row>
    <row r="4" spans="1:8" x14ac:dyDescent="0.4">
      <c r="A4" s="32"/>
      <c r="B4" s="32"/>
      <c r="C4" s="31"/>
      <c r="D4" s="31"/>
      <c r="E4" s="33"/>
      <c r="F4" s="33"/>
    </row>
    <row r="5" spans="1:8" ht="31.95" customHeight="1" x14ac:dyDescent="0.4">
      <c r="A5" s="32"/>
      <c r="B5" s="43" t="s">
        <v>99</v>
      </c>
      <c r="C5" s="43"/>
      <c r="D5" s="43"/>
      <c r="E5" s="43"/>
      <c r="F5" s="43"/>
    </row>
    <row r="6" spans="1:8" ht="23.4" customHeight="1" x14ac:dyDescent="0.4">
      <c r="A6" s="34"/>
      <c r="B6" s="37" t="s">
        <v>48</v>
      </c>
      <c r="C6" s="37"/>
      <c r="D6" s="37"/>
      <c r="E6" s="37"/>
      <c r="F6" s="33"/>
    </row>
    <row r="7" spans="1:8" ht="13.5" customHeight="1" x14ac:dyDescent="0.4">
      <c r="A7" s="5"/>
      <c r="B7" s="6"/>
      <c r="C7" s="6"/>
      <c r="D7" s="6"/>
    </row>
    <row r="8" spans="1:8" x14ac:dyDescent="0.4">
      <c r="A8" s="7"/>
      <c r="B8" s="8"/>
      <c r="C8" s="7"/>
      <c r="D8" s="9"/>
      <c r="F8" s="9" t="s">
        <v>32</v>
      </c>
    </row>
    <row r="9" spans="1:8" ht="14.25" customHeight="1" x14ac:dyDescent="0.4">
      <c r="A9" s="38" t="s">
        <v>0</v>
      </c>
      <c r="B9" s="45" t="s">
        <v>1</v>
      </c>
      <c r="C9" s="45" t="s">
        <v>2</v>
      </c>
      <c r="D9" s="48" t="s">
        <v>116</v>
      </c>
      <c r="E9" s="38" t="s">
        <v>117</v>
      </c>
      <c r="F9" s="38" t="s">
        <v>118</v>
      </c>
    </row>
    <row r="10" spans="1:8" x14ac:dyDescent="0.4">
      <c r="A10" s="39"/>
      <c r="B10" s="46"/>
      <c r="C10" s="46"/>
      <c r="D10" s="49"/>
      <c r="E10" s="39"/>
      <c r="F10" s="39"/>
    </row>
    <row r="11" spans="1:8" x14ac:dyDescent="0.4">
      <c r="A11" s="39"/>
      <c r="B11" s="46"/>
      <c r="C11" s="46"/>
      <c r="D11" s="49"/>
      <c r="E11" s="39"/>
      <c r="F11" s="39"/>
      <c r="G11" s="10"/>
      <c r="H11" s="10"/>
    </row>
    <row r="12" spans="1:8" ht="23.25" customHeight="1" x14ac:dyDescent="0.4">
      <c r="A12" s="40"/>
      <c r="B12" s="47"/>
      <c r="C12" s="47"/>
      <c r="D12" s="50"/>
      <c r="E12" s="40"/>
      <c r="F12" s="40"/>
    </row>
    <row r="13" spans="1:8" ht="23.25" customHeight="1" x14ac:dyDescent="0.4">
      <c r="A13" s="11">
        <v>1</v>
      </c>
      <c r="B13" s="12" t="s">
        <v>71</v>
      </c>
      <c r="C13" s="12" t="s">
        <v>72</v>
      </c>
      <c r="D13" s="13">
        <v>142384.51</v>
      </c>
      <c r="E13" s="13"/>
      <c r="F13" s="13">
        <f>D13+E13</f>
        <v>142384.51</v>
      </c>
    </row>
    <row r="14" spans="1:8" ht="40.200000000000003" customHeight="1" x14ac:dyDescent="0.4">
      <c r="A14" s="11">
        <f>A13+1</f>
        <v>2</v>
      </c>
      <c r="B14" s="14" t="s">
        <v>115</v>
      </c>
      <c r="C14" s="12" t="s">
        <v>91</v>
      </c>
      <c r="D14" s="13">
        <v>15293.44</v>
      </c>
      <c r="E14" s="13"/>
      <c r="F14" s="13">
        <f t="shared" ref="F14:F93" si="0">D14+E14</f>
        <v>15293.44</v>
      </c>
    </row>
    <row r="15" spans="1:8" ht="57.6" customHeight="1" x14ac:dyDescent="0.4">
      <c r="A15" s="11">
        <f t="shared" ref="A15:A83" si="1">A14+1</f>
        <v>3</v>
      </c>
      <c r="B15" s="15" t="s">
        <v>92</v>
      </c>
      <c r="C15" s="16" t="s">
        <v>93</v>
      </c>
      <c r="D15" s="13">
        <v>4553.93</v>
      </c>
      <c r="E15" s="13"/>
      <c r="F15" s="13">
        <f t="shared" si="0"/>
        <v>4553.93</v>
      </c>
    </row>
    <row r="16" spans="1:8" ht="37.200000000000003" customHeight="1" x14ac:dyDescent="0.4">
      <c r="A16" s="11">
        <f t="shared" si="1"/>
        <v>4</v>
      </c>
      <c r="B16" s="17" t="s">
        <v>145</v>
      </c>
      <c r="C16" s="16" t="s">
        <v>146</v>
      </c>
      <c r="D16" s="13">
        <v>0</v>
      </c>
      <c r="E16" s="13">
        <v>467.79</v>
      </c>
      <c r="F16" s="13">
        <f t="shared" si="0"/>
        <v>467.79</v>
      </c>
    </row>
    <row r="17" spans="1:8" ht="36" customHeight="1" x14ac:dyDescent="0.4">
      <c r="A17" s="11">
        <f t="shared" si="1"/>
        <v>5</v>
      </c>
      <c r="B17" s="17" t="s">
        <v>80</v>
      </c>
      <c r="C17" s="16" t="s">
        <v>81</v>
      </c>
      <c r="D17" s="13">
        <v>42500.08</v>
      </c>
      <c r="E17" s="13"/>
      <c r="F17" s="13">
        <f t="shared" si="0"/>
        <v>42500.08</v>
      </c>
    </row>
    <row r="18" spans="1:8" ht="37.799999999999997" customHeight="1" x14ac:dyDescent="0.4">
      <c r="A18" s="11">
        <f t="shared" si="1"/>
        <v>6</v>
      </c>
      <c r="B18" s="17" t="s">
        <v>126</v>
      </c>
      <c r="C18" s="16" t="s">
        <v>127</v>
      </c>
      <c r="D18" s="13">
        <v>16220.69</v>
      </c>
      <c r="E18" s="13"/>
      <c r="F18" s="13">
        <f t="shared" si="0"/>
        <v>16220.69</v>
      </c>
    </row>
    <row r="19" spans="1:8" ht="20.399999999999999" customHeight="1" x14ac:dyDescent="0.4">
      <c r="A19" s="11">
        <f t="shared" si="1"/>
        <v>7</v>
      </c>
      <c r="B19" s="17" t="s">
        <v>128</v>
      </c>
      <c r="C19" s="16" t="s">
        <v>129</v>
      </c>
      <c r="D19" s="13">
        <v>3081.9100000000003</v>
      </c>
      <c r="E19" s="13"/>
      <c r="F19" s="13">
        <f t="shared" si="0"/>
        <v>3081.9100000000003</v>
      </c>
    </row>
    <row r="20" spans="1:8" ht="36.6" customHeight="1" x14ac:dyDescent="0.4">
      <c r="A20" s="11">
        <f t="shared" si="1"/>
        <v>8</v>
      </c>
      <c r="B20" s="17" t="s">
        <v>132</v>
      </c>
      <c r="C20" s="16" t="s">
        <v>133</v>
      </c>
      <c r="D20" s="13">
        <v>77.22</v>
      </c>
      <c r="E20" s="13"/>
      <c r="F20" s="13">
        <f t="shared" si="0"/>
        <v>77.22</v>
      </c>
    </row>
    <row r="21" spans="1:8" ht="40.799999999999997" customHeight="1" x14ac:dyDescent="0.4">
      <c r="A21" s="11">
        <f t="shared" si="1"/>
        <v>9</v>
      </c>
      <c r="B21" s="17" t="s">
        <v>134</v>
      </c>
      <c r="C21" s="16" t="s">
        <v>135</v>
      </c>
      <c r="D21" s="13">
        <v>12.28</v>
      </c>
      <c r="E21" s="13"/>
      <c r="F21" s="13">
        <f t="shared" si="0"/>
        <v>12.28</v>
      </c>
    </row>
    <row r="22" spans="1:8" ht="73.8" customHeight="1" x14ac:dyDescent="0.4">
      <c r="A22" s="11">
        <f t="shared" si="1"/>
        <v>10</v>
      </c>
      <c r="B22" s="17" t="s">
        <v>119</v>
      </c>
      <c r="C22" s="16" t="s">
        <v>120</v>
      </c>
      <c r="D22" s="13">
        <v>0</v>
      </c>
      <c r="E22" s="13"/>
      <c r="F22" s="13">
        <f t="shared" si="0"/>
        <v>0</v>
      </c>
    </row>
    <row r="23" spans="1:8" ht="39.6" customHeight="1" x14ac:dyDescent="0.4">
      <c r="A23" s="11">
        <f t="shared" si="1"/>
        <v>11</v>
      </c>
      <c r="B23" s="17" t="s">
        <v>121</v>
      </c>
      <c r="C23" s="16" t="s">
        <v>122</v>
      </c>
      <c r="D23" s="13">
        <v>0</v>
      </c>
      <c r="E23" s="13"/>
      <c r="F23" s="13">
        <f t="shared" si="0"/>
        <v>0</v>
      </c>
    </row>
    <row r="24" spans="1:8" ht="20.399999999999999" customHeight="1" x14ac:dyDescent="0.4">
      <c r="A24" s="11">
        <f t="shared" si="1"/>
        <v>12</v>
      </c>
      <c r="B24" s="17" t="s">
        <v>82</v>
      </c>
      <c r="C24" s="17" t="s">
        <v>79</v>
      </c>
      <c r="D24" s="13">
        <v>246017.06</v>
      </c>
      <c r="E24" s="13"/>
      <c r="F24" s="13">
        <f t="shared" si="0"/>
        <v>246017.06</v>
      </c>
    </row>
    <row r="25" spans="1:8" ht="19.2" customHeight="1" x14ac:dyDescent="0.4">
      <c r="A25" s="11">
        <f t="shared" si="1"/>
        <v>13</v>
      </c>
      <c r="B25" s="17" t="s">
        <v>83</v>
      </c>
      <c r="C25" s="16" t="s">
        <v>84</v>
      </c>
      <c r="D25" s="13">
        <v>232849.15</v>
      </c>
      <c r="E25" s="13"/>
      <c r="F25" s="13">
        <f t="shared" si="0"/>
        <v>232849.15</v>
      </c>
    </row>
    <row r="26" spans="1:8" x14ac:dyDescent="0.4">
      <c r="A26" s="11">
        <f t="shared" si="1"/>
        <v>14</v>
      </c>
      <c r="B26" s="16" t="s">
        <v>85</v>
      </c>
      <c r="C26" s="16" t="s">
        <v>86</v>
      </c>
      <c r="D26" s="13">
        <v>6795.46</v>
      </c>
      <c r="E26" s="13"/>
      <c r="F26" s="13">
        <f t="shared" si="0"/>
        <v>6795.46</v>
      </c>
    </row>
    <row r="27" spans="1:8" x14ac:dyDescent="0.4">
      <c r="A27" s="11">
        <f t="shared" si="1"/>
        <v>15</v>
      </c>
      <c r="B27" s="16" t="s">
        <v>87</v>
      </c>
      <c r="C27" s="16" t="s">
        <v>88</v>
      </c>
      <c r="D27" s="13">
        <v>6372.45</v>
      </c>
      <c r="E27" s="13"/>
      <c r="F27" s="13">
        <f t="shared" si="0"/>
        <v>6372.45</v>
      </c>
    </row>
    <row r="28" spans="1:8" ht="17.25" customHeight="1" x14ac:dyDescent="0.4">
      <c r="A28" s="11">
        <f t="shared" si="1"/>
        <v>16</v>
      </c>
      <c r="B28" s="18" t="s">
        <v>3</v>
      </c>
      <c r="C28" s="16"/>
      <c r="D28" s="19">
        <v>470141.12</v>
      </c>
      <c r="E28" s="19">
        <f>E13+E14+E15+E17+E18+E19+E20+E21+E22+E23+E24+E16</f>
        <v>467.79</v>
      </c>
      <c r="F28" s="19">
        <f t="shared" si="0"/>
        <v>470608.91</v>
      </c>
    </row>
    <row r="29" spans="1:8" ht="15" customHeight="1" x14ac:dyDescent="0.4">
      <c r="A29" s="11">
        <f t="shared" si="1"/>
        <v>17</v>
      </c>
      <c r="B29" s="18" t="s">
        <v>100</v>
      </c>
      <c r="C29" s="16" t="s">
        <v>25</v>
      </c>
      <c r="D29" s="19">
        <v>27739.39</v>
      </c>
      <c r="E29" s="13"/>
      <c r="F29" s="19">
        <f t="shared" si="0"/>
        <v>27739.39</v>
      </c>
    </row>
    <row r="30" spans="1:8" x14ac:dyDescent="0.4">
      <c r="A30" s="11">
        <f t="shared" si="1"/>
        <v>18</v>
      </c>
      <c r="B30" s="18" t="s">
        <v>34</v>
      </c>
      <c r="C30" s="16"/>
      <c r="D30" s="19">
        <v>497880.51</v>
      </c>
      <c r="E30" s="19">
        <f>E37+E40+E43+E59+E68+E72+E77+E80+E83+E85+E99</f>
        <v>467.79</v>
      </c>
      <c r="F30" s="19">
        <f t="shared" si="0"/>
        <v>498348.3</v>
      </c>
      <c r="H30" s="20"/>
    </row>
    <row r="31" spans="1:8" x14ac:dyDescent="0.4">
      <c r="A31" s="11">
        <f t="shared" si="1"/>
        <v>19</v>
      </c>
      <c r="B31" s="18" t="s">
        <v>7</v>
      </c>
      <c r="C31" s="18">
        <v>51</v>
      </c>
      <c r="D31" s="19">
        <v>3900</v>
      </c>
      <c r="E31" s="13"/>
      <c r="F31" s="19">
        <f t="shared" si="0"/>
        <v>3900</v>
      </c>
    </row>
    <row r="32" spans="1:8" x14ac:dyDescent="0.4">
      <c r="A32" s="11">
        <f t="shared" si="1"/>
        <v>20</v>
      </c>
      <c r="B32" s="18" t="s">
        <v>7</v>
      </c>
      <c r="C32" s="18">
        <v>70</v>
      </c>
      <c r="D32" s="19">
        <v>40512.68</v>
      </c>
      <c r="E32" s="19">
        <f>E42+E74</f>
        <v>467.79</v>
      </c>
      <c r="F32" s="19">
        <f t="shared" si="0"/>
        <v>40980.47</v>
      </c>
    </row>
    <row r="33" spans="1:8" x14ac:dyDescent="0.4">
      <c r="A33" s="11">
        <f t="shared" si="1"/>
        <v>21</v>
      </c>
      <c r="B33" s="18" t="s">
        <v>40</v>
      </c>
      <c r="C33" s="18">
        <v>58</v>
      </c>
      <c r="D33" s="19">
        <v>413075.73000000004</v>
      </c>
      <c r="E33" s="13"/>
      <c r="F33" s="19">
        <f t="shared" si="0"/>
        <v>413075.73000000004</v>
      </c>
    </row>
    <row r="34" spans="1:8" x14ac:dyDescent="0.4">
      <c r="A34" s="11">
        <f t="shared" si="1"/>
        <v>22</v>
      </c>
      <c r="B34" s="18" t="s">
        <v>125</v>
      </c>
      <c r="C34" s="18">
        <v>60</v>
      </c>
      <c r="D34" s="19">
        <v>19302.599999999999</v>
      </c>
      <c r="E34" s="13"/>
      <c r="F34" s="19">
        <f t="shared" si="0"/>
        <v>19302.599999999999</v>
      </c>
    </row>
    <row r="35" spans="1:8" x14ac:dyDescent="0.4">
      <c r="A35" s="11">
        <f t="shared" si="1"/>
        <v>23</v>
      </c>
      <c r="B35" s="18" t="s">
        <v>136</v>
      </c>
      <c r="C35" s="18">
        <v>61</v>
      </c>
      <c r="D35" s="19">
        <v>89.5</v>
      </c>
      <c r="E35" s="13"/>
      <c r="F35" s="19">
        <f t="shared" si="0"/>
        <v>89.5</v>
      </c>
    </row>
    <row r="36" spans="1:8" x14ac:dyDescent="0.4">
      <c r="A36" s="11">
        <f t="shared" si="1"/>
        <v>24</v>
      </c>
      <c r="B36" s="18" t="s">
        <v>78</v>
      </c>
      <c r="C36" s="18">
        <v>81</v>
      </c>
      <c r="D36" s="19">
        <v>21000</v>
      </c>
      <c r="E36" s="13"/>
      <c r="F36" s="19">
        <f t="shared" si="0"/>
        <v>21000</v>
      </c>
    </row>
    <row r="37" spans="1:8" x14ac:dyDescent="0.4">
      <c r="A37" s="11">
        <f t="shared" si="1"/>
        <v>25</v>
      </c>
      <c r="B37" s="18" t="s">
        <v>4</v>
      </c>
      <c r="C37" s="18" t="s">
        <v>5</v>
      </c>
      <c r="D37" s="19">
        <v>1500</v>
      </c>
      <c r="E37" s="13"/>
      <c r="F37" s="19">
        <f t="shared" si="0"/>
        <v>1500</v>
      </c>
    </row>
    <row r="38" spans="1:8" x14ac:dyDescent="0.4">
      <c r="A38" s="11">
        <f t="shared" si="1"/>
        <v>26</v>
      </c>
      <c r="B38" s="18" t="s">
        <v>6</v>
      </c>
      <c r="C38" s="18" t="s">
        <v>5</v>
      </c>
      <c r="D38" s="19">
        <v>1500</v>
      </c>
      <c r="E38" s="13"/>
      <c r="F38" s="19">
        <f t="shared" si="0"/>
        <v>1500</v>
      </c>
    </row>
    <row r="39" spans="1:8" x14ac:dyDescent="0.4">
      <c r="A39" s="11">
        <f t="shared" si="1"/>
        <v>27</v>
      </c>
      <c r="B39" s="16" t="s">
        <v>7</v>
      </c>
      <c r="C39" s="16" t="s">
        <v>8</v>
      </c>
      <c r="D39" s="13">
        <v>1500</v>
      </c>
      <c r="E39" s="13"/>
      <c r="F39" s="13">
        <f t="shared" si="0"/>
        <v>1500</v>
      </c>
    </row>
    <row r="40" spans="1:8" x14ac:dyDescent="0.4">
      <c r="A40" s="11">
        <f t="shared" si="1"/>
        <v>28</v>
      </c>
      <c r="B40" s="21" t="s">
        <v>106</v>
      </c>
      <c r="C40" s="18" t="s">
        <v>107</v>
      </c>
      <c r="D40" s="19">
        <v>41.5</v>
      </c>
      <c r="E40" s="19">
        <f>E41</f>
        <v>0</v>
      </c>
      <c r="F40" s="19">
        <f t="shared" si="0"/>
        <v>41.5</v>
      </c>
    </row>
    <row r="41" spans="1:8" x14ac:dyDescent="0.4">
      <c r="A41" s="11">
        <f t="shared" si="1"/>
        <v>29</v>
      </c>
      <c r="B41" s="18" t="s">
        <v>108</v>
      </c>
      <c r="C41" s="18" t="s">
        <v>109</v>
      </c>
      <c r="D41" s="19">
        <v>41.5</v>
      </c>
      <c r="E41" s="19">
        <f>E42</f>
        <v>0</v>
      </c>
      <c r="F41" s="19">
        <f t="shared" si="0"/>
        <v>41.5</v>
      </c>
    </row>
    <row r="42" spans="1:8" x14ac:dyDescent="0.4">
      <c r="A42" s="11">
        <f t="shared" si="1"/>
        <v>30</v>
      </c>
      <c r="B42" s="16" t="s">
        <v>7</v>
      </c>
      <c r="C42" s="16" t="s">
        <v>110</v>
      </c>
      <c r="D42" s="13">
        <v>41.5</v>
      </c>
      <c r="E42" s="13"/>
      <c r="F42" s="13">
        <f t="shared" si="0"/>
        <v>41.5</v>
      </c>
    </row>
    <row r="43" spans="1:8" x14ac:dyDescent="0.4">
      <c r="A43" s="11">
        <f t="shared" si="1"/>
        <v>31</v>
      </c>
      <c r="B43" s="18" t="s">
        <v>9</v>
      </c>
      <c r="C43" s="18" t="s">
        <v>10</v>
      </c>
      <c r="D43" s="19">
        <v>19049.72</v>
      </c>
      <c r="E43" s="13"/>
      <c r="F43" s="19">
        <f t="shared" si="0"/>
        <v>19049.72</v>
      </c>
      <c r="H43" s="20"/>
    </row>
    <row r="44" spans="1:8" x14ac:dyDescent="0.4">
      <c r="A44" s="11">
        <f t="shared" si="1"/>
        <v>32</v>
      </c>
      <c r="B44" s="21" t="s">
        <v>89</v>
      </c>
      <c r="C44" s="18" t="s">
        <v>10</v>
      </c>
      <c r="D44" s="19">
        <v>221.94</v>
      </c>
      <c r="E44" s="13"/>
      <c r="F44" s="19">
        <f t="shared" si="0"/>
        <v>221.94</v>
      </c>
    </row>
    <row r="45" spans="1:8" x14ac:dyDescent="0.4">
      <c r="A45" s="11">
        <f t="shared" si="1"/>
        <v>33</v>
      </c>
      <c r="B45" s="16" t="s">
        <v>101</v>
      </c>
      <c r="C45" s="16" t="s">
        <v>46</v>
      </c>
      <c r="D45" s="13">
        <v>221.94</v>
      </c>
      <c r="E45" s="13"/>
      <c r="F45" s="13">
        <f t="shared" si="0"/>
        <v>221.94</v>
      </c>
      <c r="H45" s="20"/>
    </row>
    <row r="46" spans="1:8" x14ac:dyDescent="0.4">
      <c r="A46" s="11">
        <f t="shared" si="1"/>
        <v>34</v>
      </c>
      <c r="B46" s="21" t="s">
        <v>102</v>
      </c>
      <c r="C46" s="18" t="s">
        <v>10</v>
      </c>
      <c r="D46" s="19">
        <v>270.05</v>
      </c>
      <c r="E46" s="13"/>
      <c r="F46" s="19">
        <f t="shared" si="0"/>
        <v>270.05</v>
      </c>
    </row>
    <row r="47" spans="1:8" x14ac:dyDescent="0.4">
      <c r="A47" s="11">
        <f t="shared" si="1"/>
        <v>35</v>
      </c>
      <c r="B47" s="16" t="s">
        <v>101</v>
      </c>
      <c r="C47" s="16" t="s">
        <v>46</v>
      </c>
      <c r="D47" s="13">
        <v>252</v>
      </c>
      <c r="E47" s="13"/>
      <c r="F47" s="13">
        <f t="shared" si="0"/>
        <v>252</v>
      </c>
    </row>
    <row r="48" spans="1:8" x14ac:dyDescent="0.4">
      <c r="A48" s="11">
        <f t="shared" si="1"/>
        <v>36</v>
      </c>
      <c r="B48" s="16" t="s">
        <v>7</v>
      </c>
      <c r="C48" s="22" t="s">
        <v>140</v>
      </c>
      <c r="D48" s="13">
        <v>18.05</v>
      </c>
      <c r="E48" s="13"/>
      <c r="F48" s="13">
        <f t="shared" si="0"/>
        <v>18.05</v>
      </c>
    </row>
    <row r="49" spans="1:6" x14ac:dyDescent="0.4">
      <c r="A49" s="11">
        <f t="shared" si="1"/>
        <v>37</v>
      </c>
      <c r="B49" s="18" t="s">
        <v>137</v>
      </c>
      <c r="C49" s="18" t="s">
        <v>10</v>
      </c>
      <c r="D49" s="19">
        <v>12.58</v>
      </c>
      <c r="E49" s="13"/>
      <c r="F49" s="19">
        <f t="shared" si="0"/>
        <v>12.58</v>
      </c>
    </row>
    <row r="50" spans="1:6" ht="33.6" x14ac:dyDescent="0.4">
      <c r="A50" s="11">
        <f t="shared" si="1"/>
        <v>38</v>
      </c>
      <c r="B50" s="17" t="s">
        <v>138</v>
      </c>
      <c r="C50" s="22" t="s">
        <v>139</v>
      </c>
      <c r="D50" s="13">
        <v>89.5</v>
      </c>
      <c r="E50" s="13"/>
      <c r="F50" s="13">
        <f t="shared" si="0"/>
        <v>89.5</v>
      </c>
    </row>
    <row r="51" spans="1:6" x14ac:dyDescent="0.4">
      <c r="A51" s="11">
        <f t="shared" si="1"/>
        <v>39</v>
      </c>
      <c r="B51" s="16" t="s">
        <v>7</v>
      </c>
      <c r="C51" s="22" t="s">
        <v>140</v>
      </c>
      <c r="D51" s="13">
        <v>12.58</v>
      </c>
      <c r="E51" s="13"/>
      <c r="F51" s="13">
        <f t="shared" si="0"/>
        <v>12.58</v>
      </c>
    </row>
    <row r="52" spans="1:6" ht="55.8" customHeight="1" x14ac:dyDescent="0.4">
      <c r="A52" s="11">
        <f t="shared" si="1"/>
        <v>40</v>
      </c>
      <c r="B52" s="21" t="s">
        <v>49</v>
      </c>
      <c r="C52" s="18" t="s">
        <v>46</v>
      </c>
      <c r="D52" s="19">
        <v>0</v>
      </c>
      <c r="E52" s="13"/>
      <c r="F52" s="19">
        <f t="shared" si="0"/>
        <v>0</v>
      </c>
    </row>
    <row r="53" spans="1:6" ht="76.2" customHeight="1" x14ac:dyDescent="0.4">
      <c r="A53" s="11">
        <f t="shared" si="1"/>
        <v>41</v>
      </c>
      <c r="B53" s="21" t="s">
        <v>50</v>
      </c>
      <c r="C53" s="18" t="s">
        <v>46</v>
      </c>
      <c r="D53" s="19">
        <v>383.6</v>
      </c>
      <c r="E53" s="13"/>
      <c r="F53" s="19">
        <f t="shared" si="0"/>
        <v>383.6</v>
      </c>
    </row>
    <row r="54" spans="1:6" ht="37.799999999999997" customHeight="1" x14ac:dyDescent="0.4">
      <c r="A54" s="11">
        <f t="shared" si="1"/>
        <v>42</v>
      </c>
      <c r="B54" s="21" t="s">
        <v>51</v>
      </c>
      <c r="C54" s="18" t="s">
        <v>46</v>
      </c>
      <c r="D54" s="19">
        <v>250.55</v>
      </c>
      <c r="E54" s="13"/>
      <c r="F54" s="19">
        <f t="shared" si="0"/>
        <v>250.55</v>
      </c>
    </row>
    <row r="55" spans="1:6" ht="22.2" customHeight="1" x14ac:dyDescent="0.4">
      <c r="A55" s="11">
        <f t="shared" si="1"/>
        <v>43</v>
      </c>
      <c r="B55" s="21" t="s">
        <v>52</v>
      </c>
      <c r="C55" s="18" t="s">
        <v>46</v>
      </c>
      <c r="D55" s="19">
        <v>0</v>
      </c>
      <c r="E55" s="13"/>
      <c r="F55" s="19">
        <f t="shared" si="0"/>
        <v>0</v>
      </c>
    </row>
    <row r="56" spans="1:6" ht="36.6" customHeight="1" x14ac:dyDescent="0.4">
      <c r="A56" s="11">
        <f t="shared" si="1"/>
        <v>44</v>
      </c>
      <c r="B56" s="21" t="s">
        <v>53</v>
      </c>
      <c r="C56" s="18" t="s">
        <v>46</v>
      </c>
      <c r="D56" s="19">
        <v>1404.78</v>
      </c>
      <c r="E56" s="13"/>
      <c r="F56" s="19">
        <f t="shared" si="0"/>
        <v>1404.78</v>
      </c>
    </row>
    <row r="57" spans="1:6" ht="37.200000000000003" customHeight="1" x14ac:dyDescent="0.4">
      <c r="A57" s="11">
        <f t="shared" si="1"/>
        <v>45</v>
      </c>
      <c r="B57" s="21" t="s">
        <v>54</v>
      </c>
      <c r="C57" s="18" t="s">
        <v>46</v>
      </c>
      <c r="D57" s="19">
        <v>12736.25</v>
      </c>
      <c r="E57" s="13"/>
      <c r="F57" s="19">
        <f t="shared" si="0"/>
        <v>12736.25</v>
      </c>
    </row>
    <row r="58" spans="1:6" ht="49.2" customHeight="1" x14ac:dyDescent="0.4">
      <c r="A58" s="11">
        <f t="shared" si="1"/>
        <v>46</v>
      </c>
      <c r="B58" s="21" t="s">
        <v>141</v>
      </c>
      <c r="C58" s="21" t="s">
        <v>142</v>
      </c>
      <c r="D58" s="19">
        <v>3680.47</v>
      </c>
      <c r="E58" s="13"/>
      <c r="F58" s="19">
        <f t="shared" si="0"/>
        <v>3680.47</v>
      </c>
    </row>
    <row r="59" spans="1:6" x14ac:dyDescent="0.4">
      <c r="A59" s="11">
        <f t="shared" si="1"/>
        <v>47</v>
      </c>
      <c r="B59" s="18" t="s">
        <v>24</v>
      </c>
      <c r="C59" s="18" t="s">
        <v>11</v>
      </c>
      <c r="D59" s="19">
        <v>64214.19999999999</v>
      </c>
      <c r="E59" s="13"/>
      <c r="F59" s="19">
        <f t="shared" si="0"/>
        <v>64214.19999999999</v>
      </c>
    </row>
    <row r="60" spans="1:6" ht="25.2" customHeight="1" x14ac:dyDescent="0.4">
      <c r="A60" s="11">
        <f t="shared" si="1"/>
        <v>48</v>
      </c>
      <c r="B60" s="16" t="s">
        <v>23</v>
      </c>
      <c r="C60" s="16" t="s">
        <v>33</v>
      </c>
      <c r="D60" s="13">
        <v>3900</v>
      </c>
      <c r="E60" s="13"/>
      <c r="F60" s="13">
        <f t="shared" si="0"/>
        <v>3900</v>
      </c>
    </row>
    <row r="61" spans="1:6" ht="70.8" customHeight="1" x14ac:dyDescent="0.4">
      <c r="A61" s="11">
        <f t="shared" si="1"/>
        <v>49</v>
      </c>
      <c r="B61" s="21" t="s">
        <v>55</v>
      </c>
      <c r="C61" s="18" t="s">
        <v>47</v>
      </c>
      <c r="D61" s="19">
        <v>489.52</v>
      </c>
      <c r="E61" s="13"/>
      <c r="F61" s="19">
        <f t="shared" si="0"/>
        <v>489.52</v>
      </c>
    </row>
    <row r="62" spans="1:6" ht="54" customHeight="1" x14ac:dyDescent="0.4">
      <c r="A62" s="11">
        <f t="shared" si="1"/>
        <v>50</v>
      </c>
      <c r="B62" s="21" t="s">
        <v>76</v>
      </c>
      <c r="C62" s="18" t="s">
        <v>73</v>
      </c>
      <c r="D62" s="19">
        <v>13036</v>
      </c>
      <c r="E62" s="13"/>
      <c r="F62" s="19">
        <f t="shared" si="0"/>
        <v>13036</v>
      </c>
    </row>
    <row r="63" spans="1:6" ht="54" customHeight="1" x14ac:dyDescent="0.4">
      <c r="A63" s="11">
        <f t="shared" si="1"/>
        <v>51</v>
      </c>
      <c r="B63" s="21" t="s">
        <v>105</v>
      </c>
      <c r="C63" s="18" t="s">
        <v>73</v>
      </c>
      <c r="D63" s="19">
        <v>9557.48</v>
      </c>
      <c r="E63" s="13"/>
      <c r="F63" s="19">
        <f t="shared" si="0"/>
        <v>9557.48</v>
      </c>
    </row>
    <row r="64" spans="1:6" ht="56.4" customHeight="1" x14ac:dyDescent="0.4">
      <c r="A64" s="11">
        <f t="shared" si="1"/>
        <v>52</v>
      </c>
      <c r="B64" s="21" t="s">
        <v>96</v>
      </c>
      <c r="C64" s="18" t="s">
        <v>73</v>
      </c>
      <c r="D64" s="19">
        <v>22071.759999999998</v>
      </c>
      <c r="E64" s="13"/>
      <c r="F64" s="19">
        <f t="shared" si="0"/>
        <v>22071.759999999998</v>
      </c>
    </row>
    <row r="65" spans="1:6" ht="41.4" customHeight="1" x14ac:dyDescent="0.4">
      <c r="A65" s="11">
        <f t="shared" si="1"/>
        <v>53</v>
      </c>
      <c r="B65" s="21" t="s">
        <v>97</v>
      </c>
      <c r="C65" s="18" t="s">
        <v>73</v>
      </c>
      <c r="D65" s="19">
        <v>528.55999999999995</v>
      </c>
      <c r="E65" s="13"/>
      <c r="F65" s="19">
        <f t="shared" si="0"/>
        <v>528.55999999999995</v>
      </c>
    </row>
    <row r="66" spans="1:6" ht="39.6" customHeight="1" x14ac:dyDescent="0.4">
      <c r="A66" s="11">
        <f t="shared" si="1"/>
        <v>54</v>
      </c>
      <c r="B66" s="21" t="s">
        <v>77</v>
      </c>
      <c r="C66" s="18" t="s">
        <v>73</v>
      </c>
      <c r="D66" s="19">
        <v>8.75</v>
      </c>
      <c r="E66" s="13"/>
      <c r="F66" s="19">
        <f t="shared" si="0"/>
        <v>8.75</v>
      </c>
    </row>
    <row r="67" spans="1:6" ht="41.4" customHeight="1" x14ac:dyDescent="0.4">
      <c r="A67" s="11">
        <f t="shared" si="1"/>
        <v>55</v>
      </c>
      <c r="B67" s="21" t="s">
        <v>123</v>
      </c>
      <c r="C67" s="18" t="s">
        <v>124</v>
      </c>
      <c r="D67" s="19">
        <v>14622.13</v>
      </c>
      <c r="E67" s="13"/>
      <c r="F67" s="19">
        <f t="shared" si="0"/>
        <v>14622.13</v>
      </c>
    </row>
    <row r="68" spans="1:6" ht="24" customHeight="1" x14ac:dyDescent="0.4">
      <c r="A68" s="11">
        <f t="shared" si="1"/>
        <v>56</v>
      </c>
      <c r="B68" s="18" t="s">
        <v>31</v>
      </c>
      <c r="C68" s="23" t="s">
        <v>12</v>
      </c>
      <c r="D68" s="19">
        <v>31845.86</v>
      </c>
      <c r="E68" s="13"/>
      <c r="F68" s="19">
        <f t="shared" si="0"/>
        <v>31845.86</v>
      </c>
    </row>
    <row r="69" spans="1:6" ht="40.799999999999997" customHeight="1" x14ac:dyDescent="0.4">
      <c r="A69" s="11">
        <f t="shared" si="1"/>
        <v>57</v>
      </c>
      <c r="B69" s="21" t="s">
        <v>111</v>
      </c>
      <c r="C69" s="23" t="s">
        <v>20</v>
      </c>
      <c r="D69" s="19">
        <v>375</v>
      </c>
      <c r="E69" s="13"/>
      <c r="F69" s="19">
        <f t="shared" si="0"/>
        <v>375</v>
      </c>
    </row>
    <row r="70" spans="1:6" ht="77.400000000000006" customHeight="1" x14ac:dyDescent="0.4">
      <c r="A70" s="11">
        <f t="shared" si="1"/>
        <v>58</v>
      </c>
      <c r="B70" s="21" t="s">
        <v>56</v>
      </c>
      <c r="C70" s="18" t="s">
        <v>41</v>
      </c>
      <c r="D70" s="19">
        <v>31470.86</v>
      </c>
      <c r="E70" s="13"/>
      <c r="F70" s="19">
        <f t="shared" si="0"/>
        <v>31470.86</v>
      </c>
    </row>
    <row r="71" spans="1:6" ht="58.8" customHeight="1" x14ac:dyDescent="0.4">
      <c r="A71" s="11">
        <f t="shared" si="1"/>
        <v>59</v>
      </c>
      <c r="B71" s="21" t="s">
        <v>90</v>
      </c>
      <c r="C71" s="18" t="s">
        <v>41</v>
      </c>
      <c r="D71" s="19">
        <v>0</v>
      </c>
      <c r="E71" s="13"/>
      <c r="F71" s="19">
        <f t="shared" si="0"/>
        <v>0</v>
      </c>
    </row>
    <row r="72" spans="1:6" x14ac:dyDescent="0.4">
      <c r="A72" s="11">
        <f t="shared" si="1"/>
        <v>60</v>
      </c>
      <c r="B72" s="18" t="s">
        <v>22</v>
      </c>
      <c r="C72" s="18" t="s">
        <v>13</v>
      </c>
      <c r="D72" s="19">
        <v>9656.93</v>
      </c>
      <c r="E72" s="13">
        <f>E73</f>
        <v>467.79</v>
      </c>
      <c r="F72" s="19">
        <f t="shared" si="0"/>
        <v>10124.720000000001</v>
      </c>
    </row>
    <row r="73" spans="1:6" ht="19.2" customHeight="1" x14ac:dyDescent="0.4">
      <c r="A73" s="11">
        <f t="shared" si="1"/>
        <v>61</v>
      </c>
      <c r="B73" s="18" t="s">
        <v>14</v>
      </c>
      <c r="C73" s="18" t="s">
        <v>15</v>
      </c>
      <c r="D73" s="19">
        <v>9656.93</v>
      </c>
      <c r="E73" s="13">
        <f>E74+E75+E76</f>
        <v>467.79</v>
      </c>
      <c r="F73" s="19">
        <f t="shared" si="0"/>
        <v>10124.720000000001</v>
      </c>
    </row>
    <row r="74" spans="1:6" x14ac:dyDescent="0.4">
      <c r="A74" s="11">
        <f t="shared" si="1"/>
        <v>62</v>
      </c>
      <c r="B74" s="16" t="s">
        <v>7</v>
      </c>
      <c r="C74" s="16" t="s">
        <v>21</v>
      </c>
      <c r="D74" s="13">
        <v>4948.93</v>
      </c>
      <c r="E74" s="13">
        <v>467.79</v>
      </c>
      <c r="F74" s="13">
        <f t="shared" si="0"/>
        <v>5416.72</v>
      </c>
    </row>
    <row r="75" spans="1:6" ht="40.200000000000003" customHeight="1" x14ac:dyDescent="0.4">
      <c r="A75" s="11">
        <f t="shared" si="1"/>
        <v>63</v>
      </c>
      <c r="B75" s="17" t="s">
        <v>68</v>
      </c>
      <c r="C75" s="16" t="s">
        <v>69</v>
      </c>
      <c r="D75" s="13">
        <v>4071</v>
      </c>
      <c r="E75" s="13"/>
      <c r="F75" s="13">
        <f t="shared" si="0"/>
        <v>4071</v>
      </c>
    </row>
    <row r="76" spans="1:6" ht="41.4" customHeight="1" x14ac:dyDescent="0.4">
      <c r="A76" s="11">
        <f t="shared" si="1"/>
        <v>64</v>
      </c>
      <c r="B76" s="17" t="s">
        <v>70</v>
      </c>
      <c r="C76" s="16" t="s">
        <v>69</v>
      </c>
      <c r="D76" s="13">
        <v>637</v>
      </c>
      <c r="E76" s="13"/>
      <c r="F76" s="13">
        <f t="shared" si="0"/>
        <v>637</v>
      </c>
    </row>
    <row r="77" spans="1:6" ht="21.6" customHeight="1" x14ac:dyDescent="0.4">
      <c r="A77" s="11">
        <f t="shared" si="1"/>
        <v>65</v>
      </c>
      <c r="B77" s="18" t="s">
        <v>30</v>
      </c>
      <c r="C77" s="18" t="s">
        <v>16</v>
      </c>
      <c r="D77" s="19">
        <v>19345.330000000002</v>
      </c>
      <c r="E77" s="13"/>
      <c r="F77" s="19">
        <f t="shared" si="0"/>
        <v>19345.330000000002</v>
      </c>
    </row>
    <row r="78" spans="1:6" ht="25.2" customHeight="1" x14ac:dyDescent="0.4">
      <c r="A78" s="11">
        <f t="shared" si="1"/>
        <v>66</v>
      </c>
      <c r="B78" s="18" t="s">
        <v>35</v>
      </c>
      <c r="C78" s="18" t="s">
        <v>17</v>
      </c>
      <c r="D78" s="19">
        <v>16245</v>
      </c>
      <c r="E78" s="13"/>
      <c r="F78" s="19">
        <f t="shared" si="0"/>
        <v>16245</v>
      </c>
    </row>
    <row r="79" spans="1:6" ht="72.599999999999994" customHeight="1" x14ac:dyDescent="0.4">
      <c r="A79" s="11">
        <f t="shared" si="1"/>
        <v>67</v>
      </c>
      <c r="B79" s="21" t="s">
        <v>143</v>
      </c>
      <c r="C79" s="18" t="s">
        <v>98</v>
      </c>
      <c r="D79" s="13">
        <v>3100.33</v>
      </c>
      <c r="E79" s="13"/>
      <c r="F79" s="13">
        <f t="shared" si="0"/>
        <v>3100.33</v>
      </c>
    </row>
    <row r="80" spans="1:6" ht="21.6" customHeight="1" x14ac:dyDescent="0.4">
      <c r="A80" s="11">
        <f t="shared" si="1"/>
        <v>68</v>
      </c>
      <c r="B80" s="18" t="s">
        <v>28</v>
      </c>
      <c r="C80" s="18" t="s">
        <v>29</v>
      </c>
      <c r="D80" s="19">
        <v>31324.620000000003</v>
      </c>
      <c r="E80" s="13"/>
      <c r="F80" s="19">
        <f t="shared" si="0"/>
        <v>31324.620000000003</v>
      </c>
    </row>
    <row r="81" spans="1:8" ht="57" customHeight="1" x14ac:dyDescent="0.4">
      <c r="A81" s="11">
        <f t="shared" si="1"/>
        <v>69</v>
      </c>
      <c r="B81" s="21" t="s">
        <v>57</v>
      </c>
      <c r="C81" s="18" t="s">
        <v>144</v>
      </c>
      <c r="D81" s="19">
        <v>12180.62</v>
      </c>
      <c r="E81" s="13"/>
      <c r="F81" s="19">
        <f t="shared" si="0"/>
        <v>12180.62</v>
      </c>
    </row>
    <row r="82" spans="1:8" ht="56.4" customHeight="1" x14ac:dyDescent="0.4">
      <c r="A82" s="11">
        <f t="shared" si="1"/>
        <v>70</v>
      </c>
      <c r="B82" s="21" t="s">
        <v>57</v>
      </c>
      <c r="C82" s="18" t="s">
        <v>37</v>
      </c>
      <c r="D82" s="19">
        <v>19144</v>
      </c>
      <c r="E82" s="13"/>
      <c r="F82" s="19">
        <f t="shared" si="0"/>
        <v>19144</v>
      </c>
    </row>
    <row r="83" spans="1:8" x14ac:dyDescent="0.4">
      <c r="A83" s="11">
        <f t="shared" si="1"/>
        <v>71</v>
      </c>
      <c r="B83" s="21" t="s">
        <v>26</v>
      </c>
      <c r="C83" s="18" t="s">
        <v>27</v>
      </c>
      <c r="D83" s="19">
        <v>191</v>
      </c>
      <c r="E83" s="13"/>
      <c r="F83" s="19">
        <f t="shared" si="0"/>
        <v>191</v>
      </c>
    </row>
    <row r="84" spans="1:8" x14ac:dyDescent="0.4">
      <c r="A84" s="11">
        <f t="shared" ref="A84:A87" si="2">A83+1</f>
        <v>72</v>
      </c>
      <c r="B84" s="21" t="s">
        <v>103</v>
      </c>
      <c r="C84" s="18" t="s">
        <v>36</v>
      </c>
      <c r="D84" s="19">
        <v>191</v>
      </c>
      <c r="E84" s="13"/>
      <c r="F84" s="19">
        <f t="shared" si="0"/>
        <v>191</v>
      </c>
    </row>
    <row r="85" spans="1:8" x14ac:dyDescent="0.4">
      <c r="A85" s="11">
        <f t="shared" si="2"/>
        <v>73</v>
      </c>
      <c r="B85" s="18" t="s">
        <v>18</v>
      </c>
      <c r="C85" s="18" t="s">
        <v>19</v>
      </c>
      <c r="D85" s="19">
        <v>317774.34999999998</v>
      </c>
      <c r="E85" s="13"/>
      <c r="F85" s="19">
        <f t="shared" si="0"/>
        <v>317774.34999999998</v>
      </c>
      <c r="H85" s="20"/>
    </row>
    <row r="86" spans="1:8" x14ac:dyDescent="0.4">
      <c r="A86" s="11">
        <f t="shared" si="2"/>
        <v>74</v>
      </c>
      <c r="B86" s="18" t="s">
        <v>39</v>
      </c>
      <c r="C86" s="18" t="s">
        <v>19</v>
      </c>
      <c r="D86" s="19">
        <v>5000</v>
      </c>
      <c r="E86" s="13"/>
      <c r="F86" s="19">
        <f t="shared" si="0"/>
        <v>5000</v>
      </c>
    </row>
    <row r="87" spans="1:8" x14ac:dyDescent="0.4">
      <c r="A87" s="11">
        <f t="shared" si="2"/>
        <v>75</v>
      </c>
      <c r="B87" s="16" t="s">
        <v>7</v>
      </c>
      <c r="C87" s="16" t="s">
        <v>38</v>
      </c>
      <c r="D87" s="13">
        <v>5000</v>
      </c>
      <c r="E87" s="13"/>
      <c r="F87" s="13">
        <f t="shared" si="0"/>
        <v>5000</v>
      </c>
    </row>
    <row r="88" spans="1:8" ht="132" customHeight="1" x14ac:dyDescent="0.4">
      <c r="A88" s="11">
        <f t="shared" ref="A88:A91" si="3">A87+1</f>
        <v>76</v>
      </c>
      <c r="B88" s="24" t="s">
        <v>58</v>
      </c>
      <c r="C88" s="18" t="s">
        <v>42</v>
      </c>
      <c r="D88" s="19">
        <v>25505.03</v>
      </c>
      <c r="E88" s="13"/>
      <c r="F88" s="19">
        <f t="shared" si="0"/>
        <v>25505.03</v>
      </c>
    </row>
    <row r="89" spans="1:8" ht="130.19999999999999" customHeight="1" x14ac:dyDescent="0.4">
      <c r="A89" s="11">
        <f t="shared" si="3"/>
        <v>77</v>
      </c>
      <c r="B89" s="24" t="s">
        <v>59</v>
      </c>
      <c r="C89" s="18" t="s">
        <v>42</v>
      </c>
      <c r="D89" s="19">
        <v>97678.32</v>
      </c>
      <c r="E89" s="13"/>
      <c r="F89" s="19">
        <f t="shared" si="0"/>
        <v>97678.32</v>
      </c>
    </row>
    <row r="90" spans="1:8" ht="72" customHeight="1" x14ac:dyDescent="0.4">
      <c r="A90" s="11">
        <f t="shared" si="3"/>
        <v>78</v>
      </c>
      <c r="B90" s="24" t="s">
        <v>60</v>
      </c>
      <c r="C90" s="18" t="s">
        <v>42</v>
      </c>
      <c r="D90" s="19">
        <v>31100</v>
      </c>
      <c r="E90" s="13"/>
      <c r="F90" s="19">
        <f t="shared" si="0"/>
        <v>31100</v>
      </c>
    </row>
    <row r="91" spans="1:8" ht="76.2" customHeight="1" x14ac:dyDescent="0.4">
      <c r="A91" s="11">
        <f t="shared" si="3"/>
        <v>79</v>
      </c>
      <c r="B91" s="24" t="s">
        <v>61</v>
      </c>
      <c r="C91" s="18" t="s">
        <v>42</v>
      </c>
      <c r="D91" s="19">
        <v>39150</v>
      </c>
      <c r="E91" s="13"/>
      <c r="F91" s="19">
        <f t="shared" si="0"/>
        <v>39150</v>
      </c>
    </row>
    <row r="92" spans="1:8" ht="76.8" customHeight="1" x14ac:dyDescent="0.4">
      <c r="A92" s="11">
        <f t="shared" ref="A92:A101" si="4">A91+1</f>
        <v>80</v>
      </c>
      <c r="B92" s="24" t="s">
        <v>62</v>
      </c>
      <c r="C92" s="18" t="s">
        <v>42</v>
      </c>
      <c r="D92" s="19">
        <v>22000</v>
      </c>
      <c r="E92" s="13"/>
      <c r="F92" s="19">
        <f t="shared" si="0"/>
        <v>22000</v>
      </c>
    </row>
    <row r="93" spans="1:8" ht="75.599999999999994" customHeight="1" x14ac:dyDescent="0.4">
      <c r="A93" s="11">
        <f t="shared" si="4"/>
        <v>81</v>
      </c>
      <c r="B93" s="24" t="s">
        <v>63</v>
      </c>
      <c r="C93" s="18" t="s">
        <v>42</v>
      </c>
      <c r="D93" s="19">
        <v>50385</v>
      </c>
      <c r="E93" s="13"/>
      <c r="F93" s="19">
        <f t="shared" si="0"/>
        <v>50385</v>
      </c>
    </row>
    <row r="94" spans="1:8" ht="75" customHeight="1" x14ac:dyDescent="0.4">
      <c r="A94" s="11">
        <f t="shared" si="4"/>
        <v>82</v>
      </c>
      <c r="B94" s="24" t="s">
        <v>64</v>
      </c>
      <c r="C94" s="18" t="s">
        <v>42</v>
      </c>
      <c r="D94" s="19">
        <v>25405</v>
      </c>
      <c r="E94" s="13"/>
      <c r="F94" s="19">
        <f t="shared" ref="F94:F101" si="5">D94+E94</f>
        <v>25405</v>
      </c>
    </row>
    <row r="95" spans="1:8" ht="78" customHeight="1" x14ac:dyDescent="0.4">
      <c r="A95" s="11">
        <f t="shared" si="4"/>
        <v>83</v>
      </c>
      <c r="B95" s="24" t="s">
        <v>65</v>
      </c>
      <c r="C95" s="18" t="s">
        <v>42</v>
      </c>
      <c r="D95" s="19">
        <v>0</v>
      </c>
      <c r="E95" s="13"/>
      <c r="F95" s="19">
        <f t="shared" si="5"/>
        <v>0</v>
      </c>
    </row>
    <row r="96" spans="1:8" ht="72.599999999999994" customHeight="1" x14ac:dyDescent="0.4">
      <c r="A96" s="11">
        <f t="shared" si="4"/>
        <v>84</v>
      </c>
      <c r="B96" s="24" t="s">
        <v>66</v>
      </c>
      <c r="C96" s="18" t="s">
        <v>42</v>
      </c>
      <c r="D96" s="19">
        <v>15</v>
      </c>
      <c r="E96" s="13"/>
      <c r="F96" s="19">
        <f t="shared" si="5"/>
        <v>15</v>
      </c>
    </row>
    <row r="97" spans="1:6" ht="31.95" customHeight="1" x14ac:dyDescent="0.4">
      <c r="A97" s="11">
        <f t="shared" si="4"/>
        <v>85</v>
      </c>
      <c r="B97" s="24" t="s">
        <v>104</v>
      </c>
      <c r="C97" s="18" t="s">
        <v>42</v>
      </c>
      <c r="D97" s="19">
        <v>536</v>
      </c>
      <c r="E97" s="13"/>
      <c r="F97" s="19">
        <f t="shared" si="5"/>
        <v>536</v>
      </c>
    </row>
    <row r="98" spans="1:6" ht="21" customHeight="1" x14ac:dyDescent="0.4">
      <c r="A98" s="11">
        <f t="shared" si="4"/>
        <v>86</v>
      </c>
      <c r="B98" s="24" t="s">
        <v>74</v>
      </c>
      <c r="C98" s="18" t="s">
        <v>75</v>
      </c>
      <c r="D98" s="19">
        <v>21000</v>
      </c>
      <c r="E98" s="13"/>
      <c r="F98" s="19">
        <f t="shared" si="5"/>
        <v>21000</v>
      </c>
    </row>
    <row r="99" spans="1:6" ht="20.399999999999999" customHeight="1" x14ac:dyDescent="0.4">
      <c r="A99" s="11">
        <f t="shared" si="4"/>
        <v>87</v>
      </c>
      <c r="B99" s="18" t="s">
        <v>43</v>
      </c>
      <c r="C99" s="18" t="s">
        <v>44</v>
      </c>
      <c r="D99" s="19">
        <v>2937</v>
      </c>
      <c r="E99" s="13"/>
      <c r="F99" s="19">
        <f t="shared" si="5"/>
        <v>2937</v>
      </c>
    </row>
    <row r="100" spans="1:6" ht="21.6" customHeight="1" x14ac:dyDescent="0.4">
      <c r="A100" s="11">
        <f t="shared" si="4"/>
        <v>88</v>
      </c>
      <c r="B100" s="21" t="s">
        <v>67</v>
      </c>
      <c r="C100" s="18" t="s">
        <v>45</v>
      </c>
      <c r="D100" s="19">
        <v>1937</v>
      </c>
      <c r="E100" s="13"/>
      <c r="F100" s="19">
        <f t="shared" si="5"/>
        <v>1937</v>
      </c>
    </row>
    <row r="101" spans="1:6" x14ac:dyDescent="0.4">
      <c r="A101" s="11">
        <f t="shared" si="4"/>
        <v>89</v>
      </c>
      <c r="B101" s="25" t="s">
        <v>130</v>
      </c>
      <c r="C101" s="25" t="s">
        <v>131</v>
      </c>
      <c r="D101" s="19">
        <v>1000</v>
      </c>
      <c r="E101" s="13"/>
      <c r="F101" s="19">
        <f t="shared" si="5"/>
        <v>1000</v>
      </c>
    </row>
    <row r="102" spans="1:6" x14ac:dyDescent="0.4">
      <c r="A102" s="26"/>
      <c r="B102" s="27"/>
      <c r="C102" s="28"/>
      <c r="D102" s="29"/>
      <c r="E102" s="20"/>
      <c r="F102" s="29"/>
    </row>
    <row r="103" spans="1:6" x14ac:dyDescent="0.4">
      <c r="A103" s="26"/>
      <c r="B103" s="27"/>
      <c r="C103" s="28"/>
      <c r="D103" s="29"/>
    </row>
    <row r="104" spans="1:6" x14ac:dyDescent="0.4">
      <c r="A104" s="26"/>
      <c r="B104" s="31"/>
      <c r="C104" s="36" t="s">
        <v>112</v>
      </c>
      <c r="D104" s="36"/>
      <c r="E104" s="36"/>
    </row>
    <row r="105" spans="1:6" x14ac:dyDescent="0.4">
      <c r="A105" s="30"/>
      <c r="B105" s="31" t="s">
        <v>94</v>
      </c>
      <c r="C105" s="36" t="s">
        <v>113</v>
      </c>
      <c r="D105" s="36"/>
      <c r="E105" s="36"/>
    </row>
    <row r="106" spans="1:6" x14ac:dyDescent="0.4">
      <c r="A106" s="30"/>
      <c r="B106" s="31" t="s">
        <v>95</v>
      </c>
      <c r="C106" s="36" t="s">
        <v>114</v>
      </c>
      <c r="D106" s="36"/>
      <c r="E106" s="36"/>
    </row>
    <row r="107" spans="1:6" x14ac:dyDescent="0.4">
      <c r="A107" s="4"/>
      <c r="B107" s="4"/>
      <c r="C107" s="4"/>
    </row>
    <row r="108" spans="1:6" x14ac:dyDescent="0.4">
      <c r="A108" s="4"/>
      <c r="B108" s="3"/>
      <c r="C108" s="2"/>
    </row>
    <row r="109" spans="1:6" x14ac:dyDescent="0.4">
      <c r="B109" s="44"/>
      <c r="C109" s="44"/>
    </row>
    <row r="110" spans="1:6" x14ac:dyDescent="0.4">
      <c r="B110" s="3"/>
      <c r="C110" s="2"/>
    </row>
  </sheetData>
  <mergeCells count="19">
    <mergeCell ref="B109:C109"/>
    <mergeCell ref="A9:A12"/>
    <mergeCell ref="B9:B12"/>
    <mergeCell ref="C9:C12"/>
    <mergeCell ref="D9:D12"/>
    <mergeCell ref="C106:E106"/>
    <mergeCell ref="A1:F1"/>
    <mergeCell ref="F9:F12"/>
    <mergeCell ref="E2:F2"/>
    <mergeCell ref="E3:F3"/>
    <mergeCell ref="B5:F5"/>
    <mergeCell ref="B6:E6"/>
    <mergeCell ref="A2:B2"/>
    <mergeCell ref="A3:B3"/>
    <mergeCell ref="C105:E105"/>
    <mergeCell ref="C2:D2"/>
    <mergeCell ref="C3:D3"/>
    <mergeCell ref="E9:E12"/>
    <mergeCell ref="C104:E104"/>
  </mergeCells>
  <phoneticPr fontId="2" type="noConversion"/>
  <pageMargins left="0.83299999999999996" right="5.7480314960629997E-2" top="3.3000000000000002E-2" bottom="0.32700000000000001" header="0" footer="0"/>
  <pageSetup scale="85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2023-10-31T09:38:19Z</cp:lastPrinted>
  <dcterms:created xsi:type="dcterms:W3CDTF">2009-05-18T06:15:42Z</dcterms:created>
  <dcterms:modified xsi:type="dcterms:W3CDTF">2023-11-01T08:19:33Z</dcterms:modified>
</cp:coreProperties>
</file>