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7_sedinta_extraordinara__de indata_30_octombrie_2020\hotarari_alb_negru\195_8_Executie buget octombrie 2020\"/>
    </mc:Choice>
  </mc:AlternateContent>
  <xr:revisionPtr revIDLastSave="0" documentId="13_ncr:1_{675E6953-03CB-461B-8B2F-893BB60C4A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F37" i="2" l="1"/>
  <c r="F13" i="2" s="1"/>
  <c r="E49" i="2" l="1"/>
  <c r="E48" i="2" s="1"/>
  <c r="F49" i="2"/>
  <c r="F48" i="2" s="1"/>
  <c r="E13" i="2" l="1"/>
  <c r="D54" i="2" l="1"/>
  <c r="D52" i="2"/>
  <c r="D49" i="2"/>
  <c r="D40" i="2"/>
  <c r="D13" i="2" s="1"/>
  <c r="D48" i="2" l="1"/>
  <c r="A14" i="2"/>
  <c r="A15" i="2" l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l="1"/>
  <c r="A41" i="2" s="1"/>
  <c r="A42" i="2" s="1"/>
  <c r="A43" i="2" l="1"/>
</calcChain>
</file>

<file path=xl/sharedStrings.xml><?xml version="1.0" encoding="utf-8"?>
<sst xmlns="http://schemas.openxmlformats.org/spreadsheetml/2006/main" count="114" uniqueCount="102">
  <si>
    <t>Nr.
crt.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</si>
  <si>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</si>
  <si>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</si>
  <si>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</si>
  <si>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</si>
  <si>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</si>
  <si>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</si>
  <si>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</si>
  <si>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</si>
  <si>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</si>
  <si>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</si>
  <si>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</si>
  <si>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</si>
  <si>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</si>
  <si>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</si>
  <si>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</si>
  <si>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</si>
  <si>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</si>
  <si>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</si>
  <si>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</si>
  <si>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</si>
  <si>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Cap 51.02 AUTORITĂŢI PUBLICE</t>
  </si>
  <si>
    <t>51 02</t>
  </si>
  <si>
    <t>Cap 54.02 ALTE SERVICII PUBLICE GENERALE</t>
  </si>
  <si>
    <t>54 02</t>
  </si>
  <si>
    <t>Cap 60.02 APĂRARE NAŢIONALĂ</t>
  </si>
  <si>
    <t>60 02</t>
  </si>
  <si>
    <t>Centrul Militar Zonal</t>
  </si>
  <si>
    <t>61 02</t>
  </si>
  <si>
    <t>Cap 65.02 ÎNVĂŢĂMÂNT</t>
  </si>
  <si>
    <t>65 02</t>
  </si>
  <si>
    <t>Cap.67 02 CULTURA, RECREERE, RELIGIE</t>
  </si>
  <si>
    <t>67 02</t>
  </si>
  <si>
    <t>Cap 68 02 -ASIGURĂRI ŞI ASISTENŢĂ SOCIALĂ</t>
  </si>
  <si>
    <t>68 02</t>
  </si>
  <si>
    <t>Cap 84 02 TRANSPORTURI</t>
  </si>
  <si>
    <t>84 02</t>
  </si>
  <si>
    <t>Cap 61.02 ORDINE PUBLICĂ ŞI SIGURANTA NAŢIONALĂ</t>
  </si>
  <si>
    <t>mii lei</t>
  </si>
  <si>
    <t>33 02</t>
  </si>
  <si>
    <t>Venituri din prestări de servicii şi alte activităţi</t>
  </si>
  <si>
    <t>Programul pentru școli al României</t>
  </si>
  <si>
    <t>Drepturile copiilor cu CES care frecventează învățământul special</t>
  </si>
  <si>
    <t xml:space="preserve">70 02 </t>
  </si>
  <si>
    <t>Cap 70 02 SERVICII ŞI DEZVOLTARE PUBLICĂ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</si>
  <si>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</si>
  <si>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</si>
  <si>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</si>
  <si>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</si>
  <si>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</si>
  <si>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</si>
  <si>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</si>
  <si>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</si>
  <si>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</si>
  <si>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</si>
  <si>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</si>
  <si>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</si>
  <si>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 xml:space="preserve">Varsaminte din veniturile si/sau disponibilitatile institutiilor publice </t>
  </si>
  <si>
    <t>36 02 05</t>
  </si>
  <si>
    <t>Subvenţii de la alte administraţii</t>
  </si>
  <si>
    <t>43 02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</si>
  <si>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</si>
  <si>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</si>
  <si>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</si>
  <si>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</si>
  <si>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</si>
  <si>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>Cap 83 02 AGRICULTURĂ, SILVICULTURĂ</t>
  </si>
  <si>
    <t>83 02</t>
  </si>
  <si>
    <t xml:space="preserve">Subvenții pt. realizarea act de colectare, transport, depozitare și neutralizare a deșeurilor de origine animală </t>
  </si>
  <si>
    <t>42 02 73</t>
  </si>
  <si>
    <t xml:space="preserve">                                 Secţiunea de funcţionare</t>
  </si>
  <si>
    <t>Cap 66 02 SĂNĂTATE</t>
  </si>
  <si>
    <t>66 02</t>
  </si>
  <si>
    <t>Anexa nr. 2</t>
  </si>
  <si>
    <t xml:space="preserve"> BUGET  APROBAT        2020</t>
  </si>
  <si>
    <t>Inspectoratul pentru situatii de urgenta</t>
  </si>
  <si>
    <t>Tranferuri voluntare, altele decat subventiile</t>
  </si>
  <si>
    <t>37 02</t>
  </si>
  <si>
    <t xml:space="preserve">Donatii si sponsorizari </t>
  </si>
  <si>
    <t>37 02 01</t>
  </si>
  <si>
    <t>Varsaminte din sectiunea de functionare pentru finantarea sectiunii de dezvoltare a bugetului local</t>
  </si>
  <si>
    <t xml:space="preserve">37 02 03 </t>
  </si>
  <si>
    <t>Incasari din rambursarea imprumuturilor acordate</t>
  </si>
  <si>
    <t>Sume din excedentul anului precedent  pentru acoperirea golurilor temporare de casa ale sectiunii de functionare</t>
  </si>
  <si>
    <t>Sume din excedentul bugetului local utilizate pentru finantarea cheltuielilor sectiunii de functionare</t>
  </si>
  <si>
    <t>Denumire Indicator</t>
  </si>
  <si>
    <t>ÎNCASĂRI / PLĂȚI</t>
  </si>
  <si>
    <t>TOTAL VENITURI (Încasări)</t>
  </si>
  <si>
    <t>TOTAL CHELTUIELI (Plăți)</t>
  </si>
  <si>
    <t>Sume defalcate din TVA pt echilibrare</t>
  </si>
  <si>
    <t>11 02 06</t>
  </si>
  <si>
    <t>42 02 80</t>
  </si>
  <si>
    <t>Subvenţii de la  bug de stat pt decontarea chelt pt carantina</t>
  </si>
  <si>
    <t xml:space="preserve">   EXECUTIA BUGETULUI  LOCAL  AL JUDEŢULUI CLUJ LA 30 SEPTEMBRIE 2020 </t>
  </si>
  <si>
    <t>Subvenții primite din fondul de intervenție</t>
  </si>
  <si>
    <t>42 02 28</t>
  </si>
  <si>
    <t xml:space="preserve">PREVEDERI TRIM 
I+II +III </t>
  </si>
  <si>
    <t>la Hotărârea nr. 195/2020</t>
  </si>
  <si>
    <t>Autorităţi Executive</t>
  </si>
  <si>
    <t xml:space="preserve">             CONSILIUL JUDEŢEAN</t>
  </si>
  <si>
    <t xml:space="preserve">             JUDEŢUL CLUJ</t>
  </si>
  <si>
    <t xml:space="preserve">             ROMÂNIA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</si>
</sst>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" fontId="2" fillId="0" borderId="1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49" fontId="5" fillId="0" borderId="1" xfId="1" applyNumberFormat="1" applyFont="1" applyBorder="1" applyAlignment="1">
      <alignment horizontal="left"/>
    </xf>
    <xf numFmtId="4" fontId="5" fillId="0" borderId="1" xfId="0" applyNumberFormat="1" applyFont="1" applyBorder="1"/>
    <xf numFmtId="0" fontId="5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5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5" fillId="0" borderId="0" xfId="1" applyFont="1" applyBorder="1"/>
    <xf numFmtId="0" fontId="3" fillId="0" borderId="0" xfId="1" applyFont="1" applyBorder="1"/>
    <xf numFmtId="0" fontId="5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45720</xdr:rowOff>
    </xdr:from>
    <xdr:to>
      <xdr:col>1</xdr:col>
      <xdr:colOff>396875</xdr:colOff>
      <xdr:row>2</xdr:row>
      <xdr:rowOff>173990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7BC9F-5547-48A9-9B7F-1912453B0A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564515" cy="509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zoomScaleNormal="100" workbookViewId="0">
      <selection activeCell="J7" sqref="J7"/>
    </sheetView>
  </sheetViews>
  <sheetFormatPr defaultColWidth="8.7109375" defaultRowHeight="14.25" x14ac:dyDescent="0.2"/>
  <cols>
    <col min="1" max="1" width="3.5703125" style="6" customWidth="1"/>
    <col min="2" max="2" width="41" style="6" customWidth="1"/>
    <col min="3" max="3" width="8.7109375" style="6" customWidth="1"/>
    <col min="4" max="4" width="12.42578125" style="6" customWidth="1"/>
    <col min="5" max="5" width="13.140625" style="6" customWidth="1"/>
    <col min="6" max="6" width="12.42578125" style="6" customWidth="1"/>
    <col min="7" max="7" width="8.7109375" style="6"/>
    <col min="8" max="8" width="14.28515625" style="6" customWidth="1"/>
    <col min="9" max="16384" width="8.7109375" style="6"/>
  </cols>
  <sheetData>
    <row r="1" spans="1:6" ht="15.75" x14ac:dyDescent="0.25">
      <c r="A1" s="2"/>
      <c r="B1" s="3" t="s">
        <v>101</v>
      </c>
      <c r="C1" s="4"/>
      <c r="D1" s="5" t="s">
        <v>73</v>
      </c>
      <c r="E1" s="5"/>
      <c r="F1" s="4"/>
    </row>
    <row r="2" spans="1:6" ht="15.75" x14ac:dyDescent="0.25">
      <c r="A2" s="7"/>
      <c r="B2" s="4" t="s">
        <v>100</v>
      </c>
      <c r="C2" s="4"/>
      <c r="D2" s="5" t="s">
        <v>97</v>
      </c>
      <c r="E2" s="5"/>
      <c r="F2" s="5"/>
    </row>
    <row r="3" spans="1:6" ht="15.75" x14ac:dyDescent="0.25">
      <c r="A3" s="7"/>
      <c r="B3" s="4" t="s">
        <v>99</v>
      </c>
      <c r="C3" s="4"/>
      <c r="D3" s="4"/>
      <c r="E3" s="4"/>
      <c r="F3" s="4"/>
    </row>
    <row r="4" spans="1:6" ht="15.75" x14ac:dyDescent="0.25">
      <c r="A4" s="7"/>
      <c r="B4" s="4"/>
      <c r="C4" s="4"/>
      <c r="D4" s="4"/>
      <c r="E4" s="4"/>
      <c r="F4" s="4"/>
    </row>
    <row r="5" spans="1:6" ht="14.25" customHeight="1" x14ac:dyDescent="0.2">
      <c r="A5" s="8" t="s">
        <v>93</v>
      </c>
      <c r="B5" s="8"/>
      <c r="C5" s="8"/>
      <c r="D5" s="8"/>
      <c r="E5" s="8"/>
      <c r="F5" s="8"/>
    </row>
    <row r="6" spans="1:6" ht="15.75" x14ac:dyDescent="0.25">
      <c r="A6" s="9"/>
      <c r="B6" s="8" t="s">
        <v>70</v>
      </c>
      <c r="C6" s="8"/>
      <c r="D6" s="8"/>
      <c r="E6" s="7"/>
      <c r="F6" s="7"/>
    </row>
    <row r="7" spans="1:6" ht="15.75" x14ac:dyDescent="0.25">
      <c r="A7" s="9"/>
      <c r="B7" s="10"/>
      <c r="C7" s="10"/>
      <c r="D7" s="10"/>
      <c r="E7" s="7"/>
      <c r="F7" s="7"/>
    </row>
    <row r="8" spans="1:6" x14ac:dyDescent="0.2">
      <c r="A8" s="11"/>
      <c r="B8" s="12"/>
      <c r="C8" s="13"/>
      <c r="D8" s="14"/>
      <c r="F8" s="14" t="s">
        <v>38</v>
      </c>
    </row>
    <row r="9" spans="1:6" x14ac:dyDescent="0.2">
      <c r="A9" s="15" t="s">
        <v>0</v>
      </c>
      <c r="B9" s="16" t="s">
        <v>85</v>
      </c>
      <c r="C9" s="16" t="s">
        <v>1</v>
      </c>
      <c r="D9" s="17" t="s">
        <v>74</v>
      </c>
      <c r="E9" s="17" t="s">
        <v>96</v>
      </c>
      <c r="F9" s="17" t="s">
        <v>86</v>
      </c>
    </row>
    <row r="10" spans="1:6" x14ac:dyDescent="0.2">
      <c r="A10" s="18"/>
      <c r="B10" s="19"/>
      <c r="C10" s="19"/>
      <c r="D10" s="20"/>
      <c r="E10" s="20"/>
      <c r="F10" s="20"/>
    </row>
    <row r="11" spans="1:6" x14ac:dyDescent="0.2">
      <c r="A11" s="18"/>
      <c r="B11" s="19"/>
      <c r="C11" s="19"/>
      <c r="D11" s="20"/>
      <c r="E11" s="20"/>
      <c r="F11" s="20"/>
    </row>
    <row r="12" spans="1:6" x14ac:dyDescent="0.2">
      <c r="A12" s="21"/>
      <c r="B12" s="22"/>
      <c r="C12" s="22"/>
      <c r="D12" s="23"/>
      <c r="E12" s="23"/>
      <c r="F12" s="23"/>
    </row>
    <row r="13" spans="1:6" x14ac:dyDescent="0.2">
      <c r="A13" s="24">
        <v>1</v>
      </c>
      <c r="B13" s="25" t="s">
        <v>87</v>
      </c>
      <c r="C13" s="26"/>
      <c r="D13" s="1">
        <f>D14+D15+D16+D17+D30+D31+D32+D33+D34+D35+D36+D37+D40+D43+D45+D47+D46+D44</f>
        <v>395304.81</v>
      </c>
      <c r="E13" s="1">
        <f t="shared" ref="E13" si="0">E14+E15+E16+E17+E30+E31+E32+E33+E34+E35+E36+E37+E40+E43+E45+E47+E46+E44</f>
        <v>319694.58999999997</v>
      </c>
      <c r="F13" s="1">
        <f>F14+F15+F16+F17+F30+F31+F32+F33+F34+F35+F36+F37+F40+F43+F45+F47+F46+F44</f>
        <v>273699.63000000006</v>
      </c>
    </row>
    <row r="14" spans="1:6" x14ac:dyDescent="0.2">
      <c r="A14" s="27">
        <f>A13+1</f>
        <v>2</v>
      </c>
      <c r="B14" s="28" t="s">
        <v>2</v>
      </c>
      <c r="C14" s="29" t="s">
        <v>3</v>
      </c>
      <c r="D14" s="30">
        <v>2625</v>
      </c>
      <c r="E14" s="30">
        <v>1750</v>
      </c>
      <c r="F14" s="30">
        <v>1474.8</v>
      </c>
    </row>
    <row r="15" spans="1:6" x14ac:dyDescent="0.2">
      <c r="A15" s="27">
        <f t="shared" ref="A15:A43" si="1">A14+1</f>
        <v>3</v>
      </c>
      <c r="B15" s="28" t="s">
        <v>4</v>
      </c>
      <c r="C15" s="28" t="s">
        <v>5</v>
      </c>
      <c r="D15" s="30">
        <v>185058</v>
      </c>
      <c r="E15" s="30">
        <v>141453</v>
      </c>
      <c r="F15" s="30">
        <v>134751.1</v>
      </c>
    </row>
    <row r="16" spans="1:6" ht="30" customHeight="1" x14ac:dyDescent="0.2">
      <c r="A16" s="27">
        <f t="shared" si="1"/>
        <v>4</v>
      </c>
      <c r="B16" s="31" t="s">
        <v>45</v>
      </c>
      <c r="C16" s="28" t="s">
        <v>6</v>
      </c>
      <c r="D16" s="30">
        <v>25908</v>
      </c>
      <c r="E16" s="30">
        <v>19668</v>
      </c>
      <c r="F16" s="30">
        <v>19118.86</v>
      </c>
    </row>
    <row r="17" spans="1:6" x14ac:dyDescent="0.2">
      <c r="A17" s="27">
        <f t="shared" si="1"/>
        <v>5</v>
      </c>
      <c r="B17" s="28" t="s">
        <v>7</v>
      </c>
      <c r="C17" s="28" t="s">
        <v>8</v>
      </c>
      <c r="D17" s="30">
        <v>112636</v>
      </c>
      <c r="E17" s="30">
        <v>84182</v>
      </c>
      <c r="F17" s="30">
        <v>84182</v>
      </c>
    </row>
    <row r="18" spans="1:6" ht="42.75" x14ac:dyDescent="0.2">
      <c r="A18" s="27">
        <f t="shared" si="1"/>
        <v>6</v>
      </c>
      <c r="B18" s="31" t="s">
        <v>46</v>
      </c>
      <c r="C18" s="28" t="s">
        <v>9</v>
      </c>
      <c r="D18" s="30">
        <v>69302</v>
      </c>
      <c r="E18" s="30">
        <v>57823</v>
      </c>
      <c r="F18" s="30">
        <v>57823</v>
      </c>
    </row>
    <row r="19" spans="1:6" x14ac:dyDescent="0.2">
      <c r="A19" s="27">
        <f t="shared" si="1"/>
        <v>7</v>
      </c>
      <c r="B19" s="31" t="s">
        <v>41</v>
      </c>
      <c r="C19" s="28" t="s">
        <v>9</v>
      </c>
      <c r="D19" s="30">
        <v>12120</v>
      </c>
      <c r="E19" s="30">
        <v>9090</v>
      </c>
      <c r="F19" s="30">
        <v>9090</v>
      </c>
    </row>
    <row r="20" spans="1:6" ht="28.5" x14ac:dyDescent="0.2">
      <c r="A20" s="27">
        <f t="shared" si="1"/>
        <v>8</v>
      </c>
      <c r="B20" s="31" t="s">
        <v>42</v>
      </c>
      <c r="C20" s="28" t="s">
        <v>9</v>
      </c>
      <c r="D20" s="30">
        <v>5178</v>
      </c>
      <c r="E20" s="30">
        <v>4009</v>
      </c>
      <c r="F20" s="30">
        <v>4009</v>
      </c>
    </row>
    <row r="21" spans="1:6" ht="15.6" customHeight="1" x14ac:dyDescent="0.2">
      <c r="A21" s="27">
        <f t="shared" si="1"/>
        <v>9</v>
      </c>
      <c r="B21" s="31" t="s">
        <v>47</v>
      </c>
      <c r="C21" s="28" t="s">
        <v>9</v>
      </c>
      <c r="D21" s="30">
        <v>5201</v>
      </c>
      <c r="E21" s="30">
        <v>3900</v>
      </c>
      <c r="F21" s="30">
        <v>3900</v>
      </c>
    </row>
    <row r="22" spans="1:6" ht="28.5" x14ac:dyDescent="0.2">
      <c r="A22" s="27">
        <f t="shared" si="1"/>
        <v>10</v>
      </c>
      <c r="B22" s="31" t="s">
        <v>48</v>
      </c>
      <c r="C22" s="28" t="s">
        <v>9</v>
      </c>
      <c r="D22" s="30">
        <v>240</v>
      </c>
      <c r="E22" s="30">
        <v>180</v>
      </c>
      <c r="F22" s="30">
        <v>180</v>
      </c>
    </row>
    <row r="23" spans="1:6" ht="28.5" x14ac:dyDescent="0.2">
      <c r="A23" s="27">
        <f t="shared" si="1"/>
        <v>11</v>
      </c>
      <c r="B23" s="31" t="s">
        <v>50</v>
      </c>
      <c r="C23" s="28" t="s">
        <v>9</v>
      </c>
      <c r="D23" s="30">
        <v>19020</v>
      </c>
      <c r="E23" s="30">
        <v>14265</v>
      </c>
      <c r="F23" s="30">
        <v>14265</v>
      </c>
    </row>
    <row r="24" spans="1:6" ht="28.5" x14ac:dyDescent="0.2">
      <c r="A24" s="27">
        <f t="shared" si="1"/>
        <v>12</v>
      </c>
      <c r="B24" s="31" t="s">
        <v>51</v>
      </c>
      <c r="C24" s="28" t="s">
        <v>9</v>
      </c>
      <c r="D24" s="30">
        <v>913</v>
      </c>
      <c r="E24" s="30">
        <v>684</v>
      </c>
      <c r="F24" s="30">
        <v>684</v>
      </c>
    </row>
    <row r="25" spans="1:6" ht="28.5" x14ac:dyDescent="0.2">
      <c r="A25" s="27">
        <f t="shared" si="1"/>
        <v>13</v>
      </c>
      <c r="B25" s="31" t="s">
        <v>49</v>
      </c>
      <c r="C25" s="28" t="s">
        <v>9</v>
      </c>
      <c r="D25" s="30">
        <v>495</v>
      </c>
      <c r="E25" s="30">
        <v>370</v>
      </c>
      <c r="F25" s="30">
        <v>370</v>
      </c>
    </row>
    <row r="26" spans="1:6" ht="28.5" x14ac:dyDescent="0.2">
      <c r="A26" s="27">
        <f t="shared" si="1"/>
        <v>14</v>
      </c>
      <c r="B26" s="31" t="s">
        <v>55</v>
      </c>
      <c r="C26" s="28" t="s">
        <v>9</v>
      </c>
      <c r="D26" s="30">
        <v>12485</v>
      </c>
      <c r="E26" s="30">
        <v>12122</v>
      </c>
      <c r="F26" s="30">
        <v>12122</v>
      </c>
    </row>
    <row r="27" spans="1:6" ht="42.75" x14ac:dyDescent="0.2">
      <c r="A27" s="27">
        <f t="shared" si="1"/>
        <v>15</v>
      </c>
      <c r="B27" s="31" t="s">
        <v>56</v>
      </c>
      <c r="C27" s="28" t="s">
        <v>9</v>
      </c>
      <c r="D27" s="30">
        <v>13650</v>
      </c>
      <c r="E27" s="30">
        <v>13203</v>
      </c>
      <c r="F27" s="30">
        <v>13203</v>
      </c>
    </row>
    <row r="28" spans="1:6" x14ac:dyDescent="0.2">
      <c r="A28" s="27">
        <f t="shared" si="1"/>
        <v>16</v>
      </c>
      <c r="B28" s="28" t="s">
        <v>10</v>
      </c>
      <c r="C28" s="28" t="s">
        <v>11</v>
      </c>
      <c r="D28" s="30">
        <v>19815</v>
      </c>
      <c r="E28" s="30">
        <v>13840</v>
      </c>
      <c r="F28" s="30">
        <v>13840</v>
      </c>
    </row>
    <row r="29" spans="1:6" ht="15.75" x14ac:dyDescent="0.25">
      <c r="A29" s="27">
        <f t="shared" si="1"/>
        <v>17</v>
      </c>
      <c r="B29" s="32" t="s">
        <v>89</v>
      </c>
      <c r="C29" s="33" t="s">
        <v>90</v>
      </c>
      <c r="D29" s="30">
        <v>23519</v>
      </c>
      <c r="E29" s="30">
        <v>12519</v>
      </c>
      <c r="F29" s="30">
        <v>12519</v>
      </c>
    </row>
    <row r="30" spans="1:6" x14ac:dyDescent="0.2">
      <c r="A30" s="27">
        <f t="shared" si="1"/>
        <v>18</v>
      </c>
      <c r="B30" s="28" t="s">
        <v>12</v>
      </c>
      <c r="C30" s="28" t="s">
        <v>13</v>
      </c>
      <c r="D30" s="30">
        <v>3300</v>
      </c>
      <c r="E30" s="30">
        <v>2439</v>
      </c>
      <c r="F30" s="30">
        <v>2886.54</v>
      </c>
    </row>
    <row r="31" spans="1:6" x14ac:dyDescent="0.2">
      <c r="A31" s="27">
        <f t="shared" si="1"/>
        <v>19</v>
      </c>
      <c r="B31" s="28" t="s">
        <v>14</v>
      </c>
      <c r="C31" s="28" t="s">
        <v>15</v>
      </c>
      <c r="D31" s="30">
        <v>16665.310000000001</v>
      </c>
      <c r="E31" s="30">
        <v>15091.66</v>
      </c>
      <c r="F31" s="30">
        <v>9782.36</v>
      </c>
    </row>
    <row r="32" spans="1:6" ht="15.6" customHeight="1" x14ac:dyDescent="0.2">
      <c r="A32" s="27">
        <f t="shared" si="1"/>
        <v>20</v>
      </c>
      <c r="B32" s="31" t="s">
        <v>40</v>
      </c>
      <c r="C32" s="28" t="s">
        <v>39</v>
      </c>
      <c r="D32" s="30">
        <v>2540</v>
      </c>
      <c r="E32" s="30">
        <v>1905</v>
      </c>
      <c r="F32" s="30">
        <v>1882.27</v>
      </c>
    </row>
    <row r="33" spans="1:8" x14ac:dyDescent="0.2">
      <c r="A33" s="27">
        <f t="shared" si="1"/>
        <v>21</v>
      </c>
      <c r="B33" s="28" t="s">
        <v>16</v>
      </c>
      <c r="C33" s="28" t="s">
        <v>17</v>
      </c>
      <c r="D33" s="30">
        <v>100</v>
      </c>
      <c r="E33" s="30">
        <v>70</v>
      </c>
      <c r="F33" s="30">
        <v>241.93</v>
      </c>
    </row>
    <row r="34" spans="1:8" x14ac:dyDescent="0.2">
      <c r="A34" s="27">
        <f t="shared" si="1"/>
        <v>22</v>
      </c>
      <c r="B34" s="28" t="s">
        <v>18</v>
      </c>
      <c r="C34" s="28" t="s">
        <v>54</v>
      </c>
      <c r="D34" s="30">
        <v>160</v>
      </c>
      <c r="E34" s="30">
        <v>118</v>
      </c>
      <c r="F34" s="30">
        <v>77.430000000000007</v>
      </c>
    </row>
    <row r="35" spans="1:8" ht="28.5" x14ac:dyDescent="0.2">
      <c r="A35" s="27">
        <f t="shared" si="1"/>
        <v>23</v>
      </c>
      <c r="B35" s="31" t="s">
        <v>57</v>
      </c>
      <c r="C35" s="28" t="s">
        <v>58</v>
      </c>
      <c r="D35" s="30">
        <v>198</v>
      </c>
      <c r="E35" s="30">
        <v>198</v>
      </c>
      <c r="F35" s="30">
        <v>197.68</v>
      </c>
    </row>
    <row r="36" spans="1:8" x14ac:dyDescent="0.2">
      <c r="A36" s="27">
        <f t="shared" si="1"/>
        <v>24</v>
      </c>
      <c r="B36" s="28" t="s">
        <v>52</v>
      </c>
      <c r="C36" s="28" t="s">
        <v>53</v>
      </c>
      <c r="D36" s="30">
        <v>55500.5</v>
      </c>
      <c r="E36" s="30">
        <v>53435.89</v>
      </c>
      <c r="F36" s="30">
        <v>18303.169999999998</v>
      </c>
    </row>
    <row r="37" spans="1:8" x14ac:dyDescent="0.2">
      <c r="A37" s="27">
        <f t="shared" si="1"/>
        <v>25</v>
      </c>
      <c r="B37" s="28" t="s">
        <v>76</v>
      </c>
      <c r="C37" s="28" t="s">
        <v>77</v>
      </c>
      <c r="D37" s="30">
        <v>-17968</v>
      </c>
      <c r="E37" s="30">
        <v>-8913.9599999999991</v>
      </c>
      <c r="F37" s="30">
        <f>F38+F39</f>
        <v>-3474.97</v>
      </c>
    </row>
    <row r="38" spans="1:8" x14ac:dyDescent="0.2">
      <c r="A38" s="27">
        <f t="shared" si="1"/>
        <v>26</v>
      </c>
      <c r="B38" s="28" t="s">
        <v>78</v>
      </c>
      <c r="C38" s="28" t="s">
        <v>79</v>
      </c>
      <c r="D38" s="30">
        <v>0</v>
      </c>
      <c r="E38" s="30">
        <v>0</v>
      </c>
      <c r="F38" s="30">
        <v>25.03</v>
      </c>
    </row>
    <row r="39" spans="1:8" ht="42.75" x14ac:dyDescent="0.2">
      <c r="A39" s="27">
        <f t="shared" si="1"/>
        <v>27</v>
      </c>
      <c r="B39" s="31" t="s">
        <v>80</v>
      </c>
      <c r="C39" s="28" t="s">
        <v>81</v>
      </c>
      <c r="D39" s="30">
        <v>-17968</v>
      </c>
      <c r="E39" s="30">
        <v>-8913.9599999999991</v>
      </c>
      <c r="F39" s="30">
        <v>-3500</v>
      </c>
    </row>
    <row r="40" spans="1:8" ht="28.5" x14ac:dyDescent="0.2">
      <c r="A40" s="27">
        <f t="shared" si="1"/>
        <v>28</v>
      </c>
      <c r="B40" s="31" t="s">
        <v>82</v>
      </c>
      <c r="C40" s="34">
        <v>4002</v>
      </c>
      <c r="D40" s="30">
        <f>D41+D42</f>
        <v>0</v>
      </c>
      <c r="E40" s="30">
        <v>0</v>
      </c>
      <c r="F40" s="30">
        <v>0</v>
      </c>
    </row>
    <row r="41" spans="1:8" ht="42.75" x14ac:dyDescent="0.2">
      <c r="A41" s="27">
        <f t="shared" si="1"/>
        <v>29</v>
      </c>
      <c r="B41" s="31" t="s">
        <v>83</v>
      </c>
      <c r="C41" s="34">
        <v>400211</v>
      </c>
      <c r="D41" s="30">
        <v>0</v>
      </c>
      <c r="E41" s="30">
        <v>0</v>
      </c>
      <c r="F41" s="30">
        <v>0</v>
      </c>
    </row>
    <row r="42" spans="1:8" ht="42.75" x14ac:dyDescent="0.2">
      <c r="A42" s="27">
        <f t="shared" si="1"/>
        <v>30</v>
      </c>
      <c r="B42" s="31" t="s">
        <v>84</v>
      </c>
      <c r="C42" s="34">
        <v>400218</v>
      </c>
      <c r="D42" s="30">
        <v>0</v>
      </c>
      <c r="E42" s="30">
        <v>0</v>
      </c>
      <c r="F42" s="30">
        <v>0</v>
      </c>
    </row>
    <row r="43" spans="1:8" ht="28.5" x14ac:dyDescent="0.2">
      <c r="A43" s="27">
        <f t="shared" si="1"/>
        <v>31</v>
      </c>
      <c r="B43" s="31" t="s">
        <v>19</v>
      </c>
      <c r="C43" s="28" t="s">
        <v>20</v>
      </c>
      <c r="D43" s="30">
        <v>1300</v>
      </c>
      <c r="E43" s="30">
        <v>1016</v>
      </c>
      <c r="F43" s="30">
        <v>381.31</v>
      </c>
    </row>
    <row r="44" spans="1:8" x14ac:dyDescent="0.2">
      <c r="A44" s="27">
        <v>32</v>
      </c>
      <c r="B44" s="31" t="s">
        <v>94</v>
      </c>
      <c r="C44" s="28" t="s">
        <v>95</v>
      </c>
      <c r="D44" s="30">
        <v>3409</v>
      </c>
      <c r="E44" s="30">
        <v>3409</v>
      </c>
      <c r="F44" s="30">
        <v>3409</v>
      </c>
    </row>
    <row r="45" spans="1:8" ht="42.75" x14ac:dyDescent="0.2">
      <c r="A45" s="27">
        <v>33</v>
      </c>
      <c r="B45" s="31" t="s">
        <v>68</v>
      </c>
      <c r="C45" s="28" t="s">
        <v>69</v>
      </c>
      <c r="D45" s="30">
        <v>295</v>
      </c>
      <c r="E45" s="30">
        <v>295</v>
      </c>
      <c r="F45" s="30">
        <v>0</v>
      </c>
    </row>
    <row r="46" spans="1:8" ht="31.5" x14ac:dyDescent="0.25">
      <c r="A46" s="27">
        <v>34</v>
      </c>
      <c r="B46" s="32" t="s">
        <v>92</v>
      </c>
      <c r="C46" s="28" t="s">
        <v>91</v>
      </c>
      <c r="D46" s="30">
        <v>3528</v>
      </c>
      <c r="E46" s="30">
        <v>3528</v>
      </c>
      <c r="F46" s="30">
        <v>424.21</v>
      </c>
    </row>
    <row r="47" spans="1:8" x14ac:dyDescent="0.2">
      <c r="A47" s="27">
        <v>35</v>
      </c>
      <c r="B47" s="28" t="s">
        <v>59</v>
      </c>
      <c r="C47" s="28" t="s">
        <v>60</v>
      </c>
      <c r="D47" s="30">
        <v>50</v>
      </c>
      <c r="E47" s="30">
        <v>50</v>
      </c>
      <c r="F47" s="30">
        <v>61.94</v>
      </c>
    </row>
    <row r="48" spans="1:8" x14ac:dyDescent="0.2">
      <c r="A48" s="27">
        <v>36</v>
      </c>
      <c r="B48" s="25" t="s">
        <v>88</v>
      </c>
      <c r="C48" s="28"/>
      <c r="D48" s="1">
        <f>D49+D51+D52+D54+D56+D57+D58+D59+D60+D61+D62</f>
        <v>395304.81000000006</v>
      </c>
      <c r="E48" s="1">
        <f t="shared" ref="E48:F48" si="2">E49+E51+E52+E54+E56+E57+E58+E59+E60+E61+E62</f>
        <v>319694.59000000003</v>
      </c>
      <c r="F48" s="1">
        <f t="shared" si="2"/>
        <v>264300.81</v>
      </c>
      <c r="H48" s="1"/>
    </row>
    <row r="49" spans="1:6" x14ac:dyDescent="0.2">
      <c r="A49" s="27">
        <v>37</v>
      </c>
      <c r="B49" s="25" t="s">
        <v>21</v>
      </c>
      <c r="C49" s="25" t="s">
        <v>22</v>
      </c>
      <c r="D49" s="1">
        <f>D50</f>
        <v>45704</v>
      </c>
      <c r="E49" s="1">
        <f t="shared" ref="E49:F49" si="3">E50</f>
        <v>36789.300000000003</v>
      </c>
      <c r="F49" s="1">
        <f t="shared" si="3"/>
        <v>29903.65</v>
      </c>
    </row>
    <row r="50" spans="1:6" x14ac:dyDescent="0.2">
      <c r="A50" s="27">
        <v>38</v>
      </c>
      <c r="B50" s="25" t="s">
        <v>98</v>
      </c>
      <c r="C50" s="25" t="s">
        <v>22</v>
      </c>
      <c r="D50" s="30">
        <v>45704</v>
      </c>
      <c r="E50" s="30">
        <v>36789.300000000003</v>
      </c>
      <c r="F50" s="30">
        <v>29903.65</v>
      </c>
    </row>
    <row r="51" spans="1:6" ht="28.5" x14ac:dyDescent="0.2">
      <c r="A51" s="27">
        <v>39</v>
      </c>
      <c r="B51" s="35" t="s">
        <v>23</v>
      </c>
      <c r="C51" s="25" t="s">
        <v>24</v>
      </c>
      <c r="D51" s="1">
        <v>16848.66</v>
      </c>
      <c r="E51" s="1">
        <v>13760.720000000001</v>
      </c>
      <c r="F51" s="1">
        <v>9280.08</v>
      </c>
    </row>
    <row r="52" spans="1:6" x14ac:dyDescent="0.2">
      <c r="A52" s="27">
        <v>40</v>
      </c>
      <c r="B52" s="25" t="s">
        <v>25</v>
      </c>
      <c r="C52" s="25" t="s">
        <v>26</v>
      </c>
      <c r="D52" s="1">
        <f>D53</f>
        <v>370</v>
      </c>
      <c r="E52" s="1">
        <v>300.89999999999998</v>
      </c>
      <c r="F52" s="1">
        <v>-117.39</v>
      </c>
    </row>
    <row r="53" spans="1:6" x14ac:dyDescent="0.2">
      <c r="A53" s="27">
        <v>41</v>
      </c>
      <c r="B53" s="25" t="s">
        <v>27</v>
      </c>
      <c r="C53" s="25" t="s">
        <v>26</v>
      </c>
      <c r="D53" s="30">
        <v>370</v>
      </c>
      <c r="E53" s="30">
        <v>300.89999999999998</v>
      </c>
      <c r="F53" s="30">
        <v>-117.39</v>
      </c>
    </row>
    <row r="54" spans="1:6" ht="28.5" x14ac:dyDescent="0.2">
      <c r="A54" s="27">
        <v>42</v>
      </c>
      <c r="B54" s="35" t="s">
        <v>37</v>
      </c>
      <c r="C54" s="25" t="s">
        <v>28</v>
      </c>
      <c r="D54" s="1">
        <f>D55</f>
        <v>50</v>
      </c>
      <c r="E54" s="1">
        <v>42</v>
      </c>
      <c r="F54" s="1">
        <v>20.9</v>
      </c>
    </row>
    <row r="55" spans="1:6" ht="28.5" x14ac:dyDescent="0.2">
      <c r="A55" s="27">
        <v>43</v>
      </c>
      <c r="B55" s="35" t="s">
        <v>75</v>
      </c>
      <c r="C55" s="25" t="s">
        <v>28</v>
      </c>
      <c r="D55" s="30">
        <v>50</v>
      </c>
      <c r="E55" s="30">
        <v>42</v>
      </c>
      <c r="F55" s="30">
        <v>20.9</v>
      </c>
    </row>
    <row r="56" spans="1:6" x14ac:dyDescent="0.2">
      <c r="A56" s="27">
        <v>44</v>
      </c>
      <c r="B56" s="25" t="s">
        <v>29</v>
      </c>
      <c r="C56" s="25" t="s">
        <v>30</v>
      </c>
      <c r="D56" s="1">
        <v>22805</v>
      </c>
      <c r="E56" s="1">
        <v>17305</v>
      </c>
      <c r="F56" s="1">
        <v>8955.25</v>
      </c>
    </row>
    <row r="57" spans="1:6" x14ac:dyDescent="0.2">
      <c r="A57" s="27">
        <v>45</v>
      </c>
      <c r="B57" s="25" t="s">
        <v>71</v>
      </c>
      <c r="C57" s="25" t="s">
        <v>72</v>
      </c>
      <c r="D57" s="1">
        <v>3928</v>
      </c>
      <c r="E57" s="1">
        <v>3928</v>
      </c>
      <c r="F57" s="1">
        <v>683.48</v>
      </c>
    </row>
    <row r="58" spans="1:6" x14ac:dyDescent="0.2">
      <c r="A58" s="27">
        <v>46</v>
      </c>
      <c r="B58" s="25" t="s">
        <v>31</v>
      </c>
      <c r="C58" s="36" t="s">
        <v>32</v>
      </c>
      <c r="D58" s="1">
        <v>80429.5</v>
      </c>
      <c r="E58" s="1">
        <v>62108.51</v>
      </c>
      <c r="F58" s="1">
        <v>54743.42</v>
      </c>
    </row>
    <row r="59" spans="1:6" ht="28.5" x14ac:dyDescent="0.2">
      <c r="A59" s="27">
        <v>47</v>
      </c>
      <c r="B59" s="35" t="s">
        <v>33</v>
      </c>
      <c r="C59" s="25" t="s">
        <v>34</v>
      </c>
      <c r="D59" s="1">
        <v>141887</v>
      </c>
      <c r="E59" s="1">
        <v>114172</v>
      </c>
      <c r="F59" s="1">
        <v>92595.67</v>
      </c>
    </row>
    <row r="60" spans="1:6" ht="28.5" x14ac:dyDescent="0.2">
      <c r="A60" s="27">
        <v>48</v>
      </c>
      <c r="B60" s="35" t="s">
        <v>44</v>
      </c>
      <c r="C60" s="25" t="s">
        <v>43</v>
      </c>
      <c r="D60" s="1">
        <v>7370.65</v>
      </c>
      <c r="E60" s="1">
        <v>5296.4</v>
      </c>
      <c r="F60" s="1">
        <v>4995.53</v>
      </c>
    </row>
    <row r="61" spans="1:6" x14ac:dyDescent="0.2">
      <c r="A61" s="27">
        <v>49</v>
      </c>
      <c r="B61" s="25" t="s">
        <v>66</v>
      </c>
      <c r="C61" s="25" t="s">
        <v>67</v>
      </c>
      <c r="D61" s="1">
        <v>295</v>
      </c>
      <c r="E61" s="1">
        <v>295</v>
      </c>
      <c r="F61" s="1">
        <v>0</v>
      </c>
    </row>
    <row r="62" spans="1:6" x14ac:dyDescent="0.2">
      <c r="A62" s="27">
        <v>50</v>
      </c>
      <c r="B62" s="25" t="s">
        <v>35</v>
      </c>
      <c r="C62" s="25" t="s">
        <v>36</v>
      </c>
      <c r="D62" s="1">
        <v>75617</v>
      </c>
      <c r="E62" s="1">
        <v>65696.760000000009</v>
      </c>
      <c r="F62" s="1">
        <v>63240.22</v>
      </c>
    </row>
    <row r="63" spans="1:6" x14ac:dyDescent="0.2">
      <c r="A63" s="37"/>
      <c r="B63" s="38"/>
      <c r="C63" s="39"/>
      <c r="D63" s="40"/>
    </row>
    <row r="64" spans="1:6" ht="15.75" x14ac:dyDescent="0.25">
      <c r="A64" s="41"/>
      <c r="B64" s="42"/>
      <c r="C64" s="43" t="s">
        <v>63</v>
      </c>
      <c r="D64" s="43"/>
      <c r="E64" s="43"/>
      <c r="F64" s="43"/>
    </row>
    <row r="65" spans="1:6" ht="15.75" x14ac:dyDescent="0.25">
      <c r="A65" s="41"/>
      <c r="B65" s="42" t="s">
        <v>61</v>
      </c>
      <c r="C65" s="43" t="s">
        <v>64</v>
      </c>
      <c r="D65" s="43"/>
      <c r="E65" s="43"/>
      <c r="F65" s="43"/>
    </row>
    <row r="66" spans="1:6" ht="15.75" x14ac:dyDescent="0.25">
      <c r="A66" s="41"/>
      <c r="B66" s="44" t="s">
        <v>62</v>
      </c>
      <c r="C66" s="43" t="s">
        <v>65</v>
      </c>
      <c r="D66" s="43"/>
      <c r="E66" s="43"/>
      <c r="F66" s="43"/>
    </row>
    <row r="67" spans="1:6" ht="15.75" x14ac:dyDescent="0.25">
      <c r="A67" s="45"/>
      <c r="B67" s="46"/>
      <c r="C67" s="46"/>
      <c r="D67" s="7"/>
      <c r="E67" s="7"/>
      <c r="F67" s="7"/>
    </row>
    <row r="68" spans="1:6" x14ac:dyDescent="0.2">
      <c r="A68" s="47"/>
      <c r="B68" s="48"/>
      <c r="C68" s="49"/>
    </row>
    <row r="69" spans="1:6" x14ac:dyDescent="0.2">
      <c r="A69" s="47"/>
      <c r="B69" s="50"/>
      <c r="C69" s="50"/>
    </row>
    <row r="70" spans="1:6" x14ac:dyDescent="0.2">
      <c r="A70" s="47"/>
      <c r="B70" s="48"/>
      <c r="C70" s="49"/>
    </row>
  </sheetData>
  <mergeCells count="14">
    <mergeCell ref="A5:F5"/>
    <mergeCell ref="F9:F12"/>
    <mergeCell ref="D1:E1"/>
    <mergeCell ref="D2:F2"/>
    <mergeCell ref="B6:D6"/>
    <mergeCell ref="A9:A12"/>
    <mergeCell ref="B9:B12"/>
    <mergeCell ref="C9:C12"/>
    <mergeCell ref="D9:D12"/>
    <mergeCell ref="B69:C69"/>
    <mergeCell ref="C64:F64"/>
    <mergeCell ref="C65:F65"/>
    <mergeCell ref="C66:F66"/>
    <mergeCell ref="E9:E12"/>
  </mergeCells>
  <phoneticPr fontId="0" type="noConversion"/>
  <pageMargins left="0.95" right="0.15" top="0.5" bottom="0.5" header="0" footer="0"/>
  <pageSetup paperSize="9" scale="9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2020-11-02T13:29:59Z</cp:lastPrinted>
  <dcterms:created xsi:type="dcterms:W3CDTF">2011-02-07T14:42:14Z</dcterms:created>
  <dcterms:modified xsi:type="dcterms:W3CDTF">2020-11-02T13:30:16Z</dcterms:modified>
</cp:coreProperties>
</file>