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0_sedinta_ordinara_30_iunie_2020\hotarari_alb_negru\"/>
    </mc:Choice>
  </mc:AlternateContent>
  <xr:revisionPtr revIDLastSave="0" documentId="13_ncr:1_{D15099CE-2FC9-4B2E-97E6-7B9BD2E592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2" l="1"/>
  <c r="F53" i="2" l="1"/>
  <c r="E53" i="2"/>
  <c r="F51" i="2"/>
  <c r="E51" i="2"/>
  <c r="F48" i="2"/>
  <c r="E48" i="2"/>
  <c r="D48" i="2"/>
  <c r="D47" i="2" s="1"/>
  <c r="F41" i="2"/>
  <c r="E41" i="2"/>
  <c r="D41" i="2"/>
  <c r="F38" i="2"/>
  <c r="E38" i="2"/>
  <c r="D38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D15" i="2" l="1"/>
  <c r="F47" i="2"/>
  <c r="E47" i="2"/>
  <c r="F15" i="2"/>
  <c r="E15" i="2"/>
</calcChain>
</file>

<file path=xl/sharedStrings.xml><?xml version="1.0" encoding="utf-8"?>
<sst xmlns="http://schemas.openxmlformats.org/spreadsheetml/2006/main" count="108" uniqueCount="96">
  <si>
    <t>ROMÂNIA</t>
  </si>
  <si>
    <t>JUDEŢUL CLUJ</t>
  </si>
  <si>
    <t xml:space="preserve">CONSILIUL JUDEŢEAN </t>
  </si>
  <si>
    <t>Nr.
crt.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</si>
  <si>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</si>
  <si>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</si>
  <si>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</si>
  <si>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</si>
  <si>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</si>
  <si>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</si>
  <si>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</si>
  <si>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</si>
  <si>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</si>
  <si>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</si>
  <si>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</si>
  <si>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</si>
  <si>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</si>
  <si>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</si>
  <si>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</si>
  <si>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</si>
  <si>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</si>
  <si>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</si>
  <si>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</si>
  <si>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</si>
  <si>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Cap 51.02 AUTORITĂŢI PUBLICE</t>
  </si>
  <si>
    <t>51 02</t>
  </si>
  <si>
    <t xml:space="preserve"> Autorităţi Executive</t>
  </si>
  <si>
    <t>Cap 54.02 ALTE SERVICII PUBLICE GENERALE</t>
  </si>
  <si>
    <t>54 02</t>
  </si>
  <si>
    <t>Cap 60.02 APĂRARE NAŢIONALĂ</t>
  </si>
  <si>
    <t>60 02</t>
  </si>
  <si>
    <t>Centrul Militar Zonal</t>
  </si>
  <si>
    <t>61 02</t>
  </si>
  <si>
    <t>Cap 65.02 ÎNVĂŢĂMÂNT</t>
  </si>
  <si>
    <t>65 02</t>
  </si>
  <si>
    <t>Cap.67 02 CULTURA, RECREERE, RELIGIE</t>
  </si>
  <si>
    <t>67 02</t>
  </si>
  <si>
    <t>Cap 68 02 -ASIGURĂRI ŞI ASISTENŢĂ SOCIALĂ</t>
  </si>
  <si>
    <t>68 02</t>
  </si>
  <si>
    <t>Cap 84 02 TRANSPORTURI</t>
  </si>
  <si>
    <t>84 02</t>
  </si>
  <si>
    <t>Cap 61.02 ORDINE PUBLICĂ ŞI SIGURANTA NAŢIONALĂ</t>
  </si>
  <si>
    <t>mii lei</t>
  </si>
  <si>
    <t>33 02</t>
  </si>
  <si>
    <t>Venituri din prestări de servicii şi alte activităţi</t>
  </si>
  <si>
    <t>Programul pentru școli al României</t>
  </si>
  <si>
    <t>Drepturile copiilor cu CES care frecventează învățământul special</t>
  </si>
  <si>
    <t xml:space="preserve">70 02 </t>
  </si>
  <si>
    <t>Cap 70 02 SERVICII ŞI DEZVOLTARE PUBLICĂ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</si>
  <si>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</si>
  <si>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</si>
  <si>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</si>
  <si>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</si>
  <si>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</si>
  <si>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</si>
  <si>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</si>
  <si>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</si>
  <si>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</si>
  <si>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</si>
  <si>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</si>
  <si>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</si>
  <si>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 xml:space="preserve">Varsaminte din veniturile si/sau disponibilitatile institutiilor publice </t>
  </si>
  <si>
    <t>36 02 05</t>
  </si>
  <si>
    <t>Subvenţii de la alte administraţii</t>
  </si>
  <si>
    <t>43 02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</si>
  <si>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</si>
  <si>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</si>
  <si>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</si>
  <si>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</si>
  <si>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</si>
  <si>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Cap 83 02 AGRICULTURĂ, SILVICULTURĂ</t>
  </si>
  <si>
    <t>83 02</t>
  </si>
  <si>
    <t xml:space="preserve">Subvenții pt. realizarea act de colectare, transport, depozitare și neutralizare a deșeurilor de origine animală </t>
  </si>
  <si>
    <t>42 02 73</t>
  </si>
  <si>
    <t xml:space="preserve">                                 Secţiunea de funcţionare</t>
  </si>
  <si>
    <t>Cap 66 02 SĂNĂTATE</t>
  </si>
  <si>
    <t>66 02</t>
  </si>
  <si>
    <t>Anexa nr. 2</t>
  </si>
  <si>
    <t xml:space="preserve">   EXECUTIA BUGETULUI  LOCAL  AL JUDEŢULUI CLUJ LA 31 MARTIE 2020 </t>
  </si>
  <si>
    <t xml:space="preserve"> BUGET  APROBAT        2020</t>
  </si>
  <si>
    <t>PREVEDERI TRIM.I 2020</t>
  </si>
  <si>
    <t>Inspectoratul pentru situatii de urgenta</t>
  </si>
  <si>
    <t>Tranferuri voluntare, altele decat subventiile</t>
  </si>
  <si>
    <t>37 02</t>
  </si>
  <si>
    <t xml:space="preserve">Donatii si sponsorizari </t>
  </si>
  <si>
    <t>37 02 01</t>
  </si>
  <si>
    <t>Varsaminte din sectiunea de functionare pentru finantarea sectiunii de dezvoltare a bugetului local</t>
  </si>
  <si>
    <t xml:space="preserve">37 02 03 </t>
  </si>
  <si>
    <t>Incasari din rambursarea imprumuturilor acordate</t>
  </si>
  <si>
    <t>Sume din excedentul anului precedent  pentru acoperirea golurilor temporare de casa ale sectiunii de functionare</t>
  </si>
  <si>
    <t>Sume din excedentul bugetului local utilizate pentru finantarea cheltuielilor sectiunii de functionare</t>
  </si>
  <si>
    <t>Denumire Indicator</t>
  </si>
  <si>
    <t>ÎNCASĂRI / PLĂȚI</t>
  </si>
  <si>
    <t>TOTAL VENITURI (Încasări)</t>
  </si>
  <si>
    <t>TOTAL CHELTUIELI (Plăți)</t>
  </si>
  <si>
    <t>la Hotărârea nr. 125/020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</si>
</sst>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/>
    <xf numFmtId="0" fontId="2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 applyBorder="1" applyAlignment="1"/>
    <xf numFmtId="0" fontId="3" fillId="0" borderId="0" xfId="1" applyFont="1" applyBorder="1"/>
    <xf numFmtId="0" fontId="3" fillId="0" borderId="0" xfId="1" applyFont="1"/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9"/>
  <sheetViews>
    <sheetView tabSelected="1" view="pageLayout" topLeftCell="A11" zoomScaleNormal="100" workbookViewId="0">
      <selection activeCell="B18" sqref="B18"/>
    </sheetView>
  </sheetViews>
  <sheetFormatPr defaultColWidth="8.7109375" defaultRowHeight="14.25" x14ac:dyDescent="0.2"/>
  <cols>
    <col min="1" max="1" width="4" style="10" customWidth="1"/>
    <col min="2" max="2" width="39.28515625" style="10" customWidth="1"/>
    <col min="3" max="3" width="8.7109375" style="10" customWidth="1"/>
    <col min="4" max="5" width="11.7109375" style="10" customWidth="1"/>
    <col min="6" max="6" width="11.140625" style="10" bestFit="1" customWidth="1"/>
    <col min="7" max="16384" width="8.7109375" style="10"/>
  </cols>
  <sheetData>
    <row r="2" spans="1:6" x14ac:dyDescent="0.2">
      <c r="A2" s="34" t="s">
        <v>0</v>
      </c>
      <c r="B2" s="34"/>
      <c r="C2" s="18"/>
      <c r="D2" s="35" t="s">
        <v>77</v>
      </c>
      <c r="E2" s="35"/>
      <c r="F2" s="35"/>
    </row>
    <row r="3" spans="1:6" x14ac:dyDescent="0.2">
      <c r="A3" s="34" t="s">
        <v>1</v>
      </c>
      <c r="B3" s="34"/>
      <c r="C3" s="18"/>
      <c r="D3" s="35" t="s">
        <v>95</v>
      </c>
      <c r="E3" s="35"/>
      <c r="F3" s="35"/>
    </row>
    <row r="4" spans="1:6" x14ac:dyDescent="0.2">
      <c r="A4" s="34" t="s">
        <v>2</v>
      </c>
      <c r="B4" s="34"/>
      <c r="C4" s="16"/>
    </row>
    <row r="5" spans="1:6" x14ac:dyDescent="0.2">
      <c r="A5" s="31"/>
      <c r="B5" s="31"/>
      <c r="C5" s="16"/>
    </row>
    <row r="6" spans="1:6" x14ac:dyDescent="0.2">
      <c r="A6" s="17"/>
      <c r="B6" s="31"/>
      <c r="C6" s="16"/>
      <c r="D6" s="18"/>
    </row>
    <row r="7" spans="1:6" x14ac:dyDescent="0.2">
      <c r="A7" s="19"/>
      <c r="B7" s="36" t="s">
        <v>78</v>
      </c>
      <c r="C7" s="36"/>
      <c r="D7" s="36"/>
      <c r="E7" s="36"/>
    </row>
    <row r="8" spans="1:6" x14ac:dyDescent="0.2">
      <c r="A8" s="32"/>
      <c r="B8" s="36" t="s">
        <v>74</v>
      </c>
      <c r="C8" s="36"/>
      <c r="D8" s="36"/>
    </row>
    <row r="9" spans="1:6" x14ac:dyDescent="0.2">
      <c r="A9" s="32"/>
      <c r="B9" s="19"/>
      <c r="C9" s="19"/>
      <c r="D9" s="19"/>
    </row>
    <row r="10" spans="1:6" x14ac:dyDescent="0.2">
      <c r="A10" s="6"/>
      <c r="B10" s="7"/>
      <c r="C10" s="8"/>
      <c r="D10" s="9"/>
      <c r="F10" s="9" t="s">
        <v>42</v>
      </c>
    </row>
    <row r="11" spans="1:6" x14ac:dyDescent="0.2">
      <c r="A11" s="37" t="s">
        <v>3</v>
      </c>
      <c r="B11" s="40" t="s">
        <v>91</v>
      </c>
      <c r="C11" s="40" t="s">
        <v>4</v>
      </c>
      <c r="D11" s="37" t="s">
        <v>79</v>
      </c>
      <c r="E11" s="37" t="s">
        <v>80</v>
      </c>
      <c r="F11" s="37" t="s">
        <v>92</v>
      </c>
    </row>
    <row r="12" spans="1:6" x14ac:dyDescent="0.2">
      <c r="A12" s="38"/>
      <c r="B12" s="41"/>
      <c r="C12" s="41"/>
      <c r="D12" s="38"/>
      <c r="E12" s="38"/>
      <c r="F12" s="38"/>
    </row>
    <row r="13" spans="1:6" x14ac:dyDescent="0.2">
      <c r="A13" s="38"/>
      <c r="B13" s="41"/>
      <c r="C13" s="41"/>
      <c r="D13" s="38"/>
      <c r="E13" s="38"/>
      <c r="F13" s="38"/>
    </row>
    <row r="14" spans="1:6" x14ac:dyDescent="0.2">
      <c r="A14" s="39"/>
      <c r="B14" s="42"/>
      <c r="C14" s="42"/>
      <c r="D14" s="39"/>
      <c r="E14" s="39"/>
      <c r="F14" s="39"/>
    </row>
    <row r="15" spans="1:6" x14ac:dyDescent="0.2">
      <c r="A15" s="29">
        <v>1</v>
      </c>
      <c r="B15" s="5" t="s">
        <v>93</v>
      </c>
      <c r="C15" s="33"/>
      <c r="D15" s="14">
        <f>D16+D17+D18+D19+D31+D32+D33+D34+D35+D36+D37+D38+D41+D44+D45+D46</f>
        <v>362822.81</v>
      </c>
      <c r="E15" s="14">
        <f t="shared" ref="E15:F15" si="0">E16+E17+E18+E19+E31+E32+E33+E34+E35+E36+E37+E38+E41+E44+E45+E46</f>
        <v>97005.35</v>
      </c>
      <c r="F15" s="14">
        <f t="shared" si="0"/>
        <v>92112.290000000008</v>
      </c>
    </row>
    <row r="16" spans="1:6" x14ac:dyDescent="0.2">
      <c r="A16" s="11">
        <f>A15+1</f>
        <v>2</v>
      </c>
      <c r="B16" s="2" t="s">
        <v>5</v>
      </c>
      <c r="C16" s="12" t="s">
        <v>6</v>
      </c>
      <c r="D16" s="13">
        <v>2625</v>
      </c>
      <c r="E16" s="13">
        <v>0</v>
      </c>
      <c r="F16" s="13">
        <v>0</v>
      </c>
    </row>
    <row r="17" spans="1:6" x14ac:dyDescent="0.2">
      <c r="A17" s="11">
        <f t="shared" ref="A17:A61" si="1">A16+1</f>
        <v>3</v>
      </c>
      <c r="B17" s="2" t="s">
        <v>7</v>
      </c>
      <c r="C17" s="2" t="s">
        <v>8</v>
      </c>
      <c r="D17" s="13">
        <v>178605</v>
      </c>
      <c r="E17" s="13">
        <v>45000</v>
      </c>
      <c r="F17" s="13">
        <v>43275.78</v>
      </c>
    </row>
    <row r="18" spans="1:6" ht="42.75" x14ac:dyDescent="0.2">
      <c r="A18" s="11">
        <f t="shared" si="1"/>
        <v>4</v>
      </c>
      <c r="B18" s="1" t="s">
        <v>49</v>
      </c>
      <c r="C18" s="2" t="s">
        <v>9</v>
      </c>
      <c r="D18" s="13">
        <v>26790</v>
      </c>
      <c r="E18" s="13">
        <v>6850</v>
      </c>
      <c r="F18" s="13">
        <v>6491.37</v>
      </c>
    </row>
    <row r="19" spans="1:6" x14ac:dyDescent="0.2">
      <c r="A19" s="11">
        <f t="shared" si="1"/>
        <v>5</v>
      </c>
      <c r="B19" s="2" t="s">
        <v>10</v>
      </c>
      <c r="C19" s="2" t="s">
        <v>11</v>
      </c>
      <c r="D19" s="13">
        <v>77061</v>
      </c>
      <c r="E19" s="13">
        <v>22124</v>
      </c>
      <c r="F19" s="13">
        <v>22124</v>
      </c>
    </row>
    <row r="20" spans="1:6" ht="42.75" x14ac:dyDescent="0.2">
      <c r="A20" s="11">
        <f t="shared" si="1"/>
        <v>6</v>
      </c>
      <c r="B20" s="1" t="s">
        <v>50</v>
      </c>
      <c r="C20" s="2" t="s">
        <v>12</v>
      </c>
      <c r="D20" s="13">
        <v>57246</v>
      </c>
      <c r="E20" s="13">
        <v>19124</v>
      </c>
      <c r="F20" s="13">
        <v>19124</v>
      </c>
    </row>
    <row r="21" spans="1:6" x14ac:dyDescent="0.2">
      <c r="A21" s="11">
        <f t="shared" si="1"/>
        <v>7</v>
      </c>
      <c r="B21" s="1" t="s">
        <v>45</v>
      </c>
      <c r="C21" s="2" t="s">
        <v>12</v>
      </c>
      <c r="D21" s="13">
        <v>12120</v>
      </c>
      <c r="E21" s="13">
        <v>3030</v>
      </c>
      <c r="F21" s="13">
        <v>3030</v>
      </c>
    </row>
    <row r="22" spans="1:6" ht="28.5" x14ac:dyDescent="0.2">
      <c r="A22" s="11">
        <f t="shared" si="1"/>
        <v>8</v>
      </c>
      <c r="B22" s="1" t="s">
        <v>46</v>
      </c>
      <c r="C22" s="2" t="s">
        <v>12</v>
      </c>
      <c r="D22" s="13">
        <v>2840</v>
      </c>
      <c r="E22" s="13">
        <v>1420</v>
      </c>
      <c r="F22" s="13">
        <v>1420</v>
      </c>
    </row>
    <row r="23" spans="1:6" ht="28.5" x14ac:dyDescent="0.2">
      <c r="A23" s="11">
        <f t="shared" si="1"/>
        <v>9</v>
      </c>
      <c r="B23" s="1" t="s">
        <v>51</v>
      </c>
      <c r="C23" s="2" t="s">
        <v>12</v>
      </c>
      <c r="D23" s="13">
        <v>5201</v>
      </c>
      <c r="E23" s="13">
        <v>1300</v>
      </c>
      <c r="F23" s="13">
        <v>1300</v>
      </c>
    </row>
    <row r="24" spans="1:6" ht="28.5" x14ac:dyDescent="0.2">
      <c r="A24" s="11">
        <f t="shared" si="1"/>
        <v>10</v>
      </c>
      <c r="B24" s="1" t="s">
        <v>52</v>
      </c>
      <c r="C24" s="2" t="s">
        <v>12</v>
      </c>
      <c r="D24" s="13">
        <v>240</v>
      </c>
      <c r="E24" s="13">
        <v>60</v>
      </c>
      <c r="F24" s="13">
        <v>60</v>
      </c>
    </row>
    <row r="25" spans="1:6" ht="28.5" x14ac:dyDescent="0.2">
      <c r="A25" s="11">
        <f t="shared" si="1"/>
        <v>11</v>
      </c>
      <c r="B25" s="1" t="s">
        <v>54</v>
      </c>
      <c r="C25" s="2" t="s">
        <v>12</v>
      </c>
      <c r="D25" s="13">
        <v>19020</v>
      </c>
      <c r="E25" s="13">
        <v>4755</v>
      </c>
      <c r="F25" s="13">
        <v>4755</v>
      </c>
    </row>
    <row r="26" spans="1:6" ht="28.5" x14ac:dyDescent="0.2">
      <c r="A26" s="11">
        <f t="shared" si="1"/>
        <v>12</v>
      </c>
      <c r="B26" s="1" t="s">
        <v>55</v>
      </c>
      <c r="C26" s="2" t="s">
        <v>12</v>
      </c>
      <c r="D26" s="13">
        <v>913</v>
      </c>
      <c r="E26" s="13">
        <v>228</v>
      </c>
      <c r="F26" s="13">
        <v>228</v>
      </c>
    </row>
    <row r="27" spans="1:6" ht="28.5" x14ac:dyDescent="0.2">
      <c r="A27" s="11">
        <f t="shared" si="1"/>
        <v>13</v>
      </c>
      <c r="B27" s="1" t="s">
        <v>53</v>
      </c>
      <c r="C27" s="2" t="s">
        <v>12</v>
      </c>
      <c r="D27" s="13">
        <v>495</v>
      </c>
      <c r="E27" s="13">
        <v>123</v>
      </c>
      <c r="F27" s="13">
        <v>123</v>
      </c>
    </row>
    <row r="28" spans="1:6" ht="28.5" x14ac:dyDescent="0.2">
      <c r="A28" s="11">
        <f t="shared" si="1"/>
        <v>14</v>
      </c>
      <c r="B28" s="1" t="s">
        <v>59</v>
      </c>
      <c r="C28" s="2" t="s">
        <v>12</v>
      </c>
      <c r="D28" s="13">
        <v>8127</v>
      </c>
      <c r="E28" s="13">
        <v>4063</v>
      </c>
      <c r="F28" s="13">
        <v>4063</v>
      </c>
    </row>
    <row r="29" spans="1:6" ht="42.75" x14ac:dyDescent="0.2">
      <c r="A29" s="11">
        <f t="shared" si="1"/>
        <v>15</v>
      </c>
      <c r="B29" s="1" t="s">
        <v>60</v>
      </c>
      <c r="C29" s="2" t="s">
        <v>12</v>
      </c>
      <c r="D29" s="13">
        <v>8290</v>
      </c>
      <c r="E29" s="13">
        <v>4145</v>
      </c>
      <c r="F29" s="13">
        <v>4145</v>
      </c>
    </row>
    <row r="30" spans="1:6" x14ac:dyDescent="0.2">
      <c r="A30" s="11">
        <f t="shared" si="1"/>
        <v>16</v>
      </c>
      <c r="B30" s="2" t="s">
        <v>13</v>
      </c>
      <c r="C30" s="2" t="s">
        <v>14</v>
      </c>
      <c r="D30" s="13">
        <v>19815</v>
      </c>
      <c r="E30" s="13">
        <v>3000</v>
      </c>
      <c r="F30" s="13">
        <v>3000</v>
      </c>
    </row>
    <row r="31" spans="1:6" x14ac:dyDescent="0.2">
      <c r="A31" s="11">
        <f t="shared" si="1"/>
        <v>17</v>
      </c>
      <c r="B31" s="2" t="s">
        <v>15</v>
      </c>
      <c r="C31" s="2" t="s">
        <v>16</v>
      </c>
      <c r="D31" s="13">
        <v>3300</v>
      </c>
      <c r="E31" s="13">
        <v>779</v>
      </c>
      <c r="F31" s="13">
        <v>1067.3800000000001</v>
      </c>
    </row>
    <row r="32" spans="1:6" x14ac:dyDescent="0.2">
      <c r="A32" s="11">
        <f t="shared" si="1"/>
        <v>18</v>
      </c>
      <c r="B32" s="2" t="s">
        <v>17</v>
      </c>
      <c r="C32" s="2" t="s">
        <v>18</v>
      </c>
      <c r="D32" s="13">
        <v>16665.310000000001</v>
      </c>
      <c r="E32" s="13">
        <v>1826</v>
      </c>
      <c r="F32" s="13">
        <v>1449.67</v>
      </c>
    </row>
    <row r="33" spans="1:6" ht="16.149999999999999" customHeight="1" x14ac:dyDescent="0.2">
      <c r="A33" s="11">
        <f t="shared" si="1"/>
        <v>19</v>
      </c>
      <c r="B33" s="1" t="s">
        <v>44</v>
      </c>
      <c r="C33" s="2" t="s">
        <v>43</v>
      </c>
      <c r="D33" s="13">
        <v>2540</v>
      </c>
      <c r="E33" s="13">
        <v>635</v>
      </c>
      <c r="F33" s="13">
        <v>635.57000000000005</v>
      </c>
    </row>
    <row r="34" spans="1:6" x14ac:dyDescent="0.2">
      <c r="A34" s="11">
        <f t="shared" si="1"/>
        <v>20</v>
      </c>
      <c r="B34" s="2" t="s">
        <v>19</v>
      </c>
      <c r="C34" s="2" t="s">
        <v>20</v>
      </c>
      <c r="D34" s="13">
        <v>100</v>
      </c>
      <c r="E34" s="13">
        <v>20</v>
      </c>
      <c r="F34" s="13">
        <v>71.94</v>
      </c>
    </row>
    <row r="35" spans="1:6" x14ac:dyDescent="0.2">
      <c r="A35" s="11">
        <f t="shared" si="1"/>
        <v>21</v>
      </c>
      <c r="B35" s="2" t="s">
        <v>21</v>
      </c>
      <c r="C35" s="2" t="s">
        <v>58</v>
      </c>
      <c r="D35" s="13">
        <v>160</v>
      </c>
      <c r="E35" s="13">
        <v>32</v>
      </c>
      <c r="F35" s="13">
        <v>30.1</v>
      </c>
    </row>
    <row r="36" spans="1:6" ht="28.5" x14ac:dyDescent="0.2">
      <c r="A36" s="11">
        <f t="shared" si="1"/>
        <v>22</v>
      </c>
      <c r="B36" s="1" t="s">
        <v>61</v>
      </c>
      <c r="C36" s="2" t="s">
        <v>62</v>
      </c>
      <c r="D36" s="13">
        <v>198</v>
      </c>
      <c r="E36" s="13">
        <v>198</v>
      </c>
      <c r="F36" s="13">
        <v>197.68</v>
      </c>
    </row>
    <row r="37" spans="1:6" x14ac:dyDescent="0.2">
      <c r="A37" s="11">
        <f t="shared" si="1"/>
        <v>23</v>
      </c>
      <c r="B37" s="2" t="s">
        <v>56</v>
      </c>
      <c r="C37" s="2" t="s">
        <v>57</v>
      </c>
      <c r="D37" s="13">
        <v>55500.5</v>
      </c>
      <c r="E37" s="13">
        <v>19214.349999999999</v>
      </c>
      <c r="F37" s="13">
        <v>1.1200000000000001</v>
      </c>
    </row>
    <row r="38" spans="1:6" x14ac:dyDescent="0.2">
      <c r="A38" s="11">
        <f t="shared" si="1"/>
        <v>24</v>
      </c>
      <c r="B38" s="2" t="s">
        <v>82</v>
      </c>
      <c r="C38" s="2" t="s">
        <v>83</v>
      </c>
      <c r="D38" s="13">
        <f>D39+D40</f>
        <v>-2367</v>
      </c>
      <c r="E38" s="13">
        <f t="shared" ref="E38:F38" si="2">E39+E40</f>
        <v>-300</v>
      </c>
      <c r="F38" s="13">
        <f t="shared" si="2"/>
        <v>-479.97</v>
      </c>
    </row>
    <row r="39" spans="1:6" x14ac:dyDescent="0.2">
      <c r="A39" s="11">
        <f t="shared" si="1"/>
        <v>25</v>
      </c>
      <c r="B39" s="2" t="s">
        <v>84</v>
      </c>
      <c r="C39" s="2" t="s">
        <v>85</v>
      </c>
      <c r="D39" s="13">
        <v>0</v>
      </c>
      <c r="E39" s="13">
        <v>0</v>
      </c>
      <c r="F39" s="13">
        <v>20.03</v>
      </c>
    </row>
    <row r="40" spans="1:6" ht="42.75" x14ac:dyDescent="0.2">
      <c r="A40" s="11">
        <f t="shared" si="1"/>
        <v>26</v>
      </c>
      <c r="B40" s="1" t="s">
        <v>86</v>
      </c>
      <c r="C40" s="2" t="s">
        <v>87</v>
      </c>
      <c r="D40" s="13">
        <v>-2367</v>
      </c>
      <c r="E40" s="13">
        <v>-300</v>
      </c>
      <c r="F40" s="13">
        <v>-500</v>
      </c>
    </row>
    <row r="41" spans="1:6" x14ac:dyDescent="0.2">
      <c r="A41" s="11">
        <f t="shared" si="1"/>
        <v>27</v>
      </c>
      <c r="B41" s="2" t="s">
        <v>88</v>
      </c>
      <c r="C41" s="3">
        <v>4002</v>
      </c>
      <c r="D41" s="13">
        <f>D42+D43</f>
        <v>0</v>
      </c>
      <c r="E41" s="13">
        <f t="shared" ref="E41:F41" si="3">E42+E43</f>
        <v>0</v>
      </c>
      <c r="F41" s="13">
        <f t="shared" si="3"/>
        <v>17000</v>
      </c>
    </row>
    <row r="42" spans="1:6" ht="42.75" x14ac:dyDescent="0.2">
      <c r="A42" s="11">
        <f t="shared" si="1"/>
        <v>28</v>
      </c>
      <c r="B42" s="1" t="s">
        <v>89</v>
      </c>
      <c r="C42" s="3">
        <v>400211</v>
      </c>
      <c r="D42" s="13">
        <v>0</v>
      </c>
      <c r="E42" s="13">
        <v>0</v>
      </c>
      <c r="F42" s="13">
        <v>15000</v>
      </c>
    </row>
    <row r="43" spans="1:6" ht="42.75" x14ac:dyDescent="0.2">
      <c r="A43" s="11">
        <f t="shared" si="1"/>
        <v>29</v>
      </c>
      <c r="B43" s="1" t="s">
        <v>90</v>
      </c>
      <c r="C43" s="3">
        <v>400218</v>
      </c>
      <c r="D43" s="13">
        <v>0</v>
      </c>
      <c r="E43" s="13">
        <v>0</v>
      </c>
      <c r="F43" s="13">
        <v>2000</v>
      </c>
    </row>
    <row r="44" spans="1:6" ht="28.5" x14ac:dyDescent="0.2">
      <c r="A44" s="11">
        <f t="shared" si="1"/>
        <v>30</v>
      </c>
      <c r="B44" s="1" t="s">
        <v>22</v>
      </c>
      <c r="C44" s="2" t="s">
        <v>23</v>
      </c>
      <c r="D44" s="13">
        <v>1300</v>
      </c>
      <c r="E44" s="13">
        <v>282</v>
      </c>
      <c r="F44" s="13">
        <v>197.35</v>
      </c>
    </row>
    <row r="45" spans="1:6" ht="42.75" x14ac:dyDescent="0.2">
      <c r="A45" s="11">
        <f t="shared" si="1"/>
        <v>31</v>
      </c>
      <c r="B45" s="1" t="s">
        <v>72</v>
      </c>
      <c r="C45" s="2" t="s">
        <v>73</v>
      </c>
      <c r="D45" s="13">
        <v>295</v>
      </c>
      <c r="E45" s="13">
        <v>295</v>
      </c>
      <c r="F45" s="13">
        <v>0</v>
      </c>
    </row>
    <row r="46" spans="1:6" x14ac:dyDescent="0.2">
      <c r="A46" s="11">
        <f t="shared" si="1"/>
        <v>32</v>
      </c>
      <c r="B46" s="2" t="s">
        <v>63</v>
      </c>
      <c r="C46" s="2" t="s">
        <v>64</v>
      </c>
      <c r="D46" s="13">
        <v>50</v>
      </c>
      <c r="E46" s="13">
        <v>50</v>
      </c>
      <c r="F46" s="13">
        <v>50.3</v>
      </c>
    </row>
    <row r="47" spans="1:6" x14ac:dyDescent="0.2">
      <c r="A47" s="11">
        <f t="shared" si="1"/>
        <v>33</v>
      </c>
      <c r="B47" s="5" t="s">
        <v>94</v>
      </c>
      <c r="C47" s="2"/>
      <c r="D47" s="14">
        <f>D48+D50+D51+D53+D55+D56+D57+D58+D59+D60+D61</f>
        <v>362822.81000000006</v>
      </c>
      <c r="E47" s="14">
        <f t="shared" ref="E47:F47" si="4">E48+E50+E51+E53+E55+E56+E57+E58+E59+E60+E61</f>
        <v>97005.35</v>
      </c>
      <c r="F47" s="14">
        <f t="shared" si="4"/>
        <v>84068.76999999999</v>
      </c>
    </row>
    <row r="48" spans="1:6" x14ac:dyDescent="0.2">
      <c r="A48" s="11">
        <f t="shared" si="1"/>
        <v>34</v>
      </c>
      <c r="B48" s="5" t="s">
        <v>24</v>
      </c>
      <c r="C48" s="5" t="s">
        <v>25</v>
      </c>
      <c r="D48" s="14">
        <f>D49</f>
        <v>45104</v>
      </c>
      <c r="E48" s="14">
        <f t="shared" ref="E48:F48" si="5">E49</f>
        <v>12035</v>
      </c>
      <c r="F48" s="14">
        <f t="shared" si="5"/>
        <v>10182.049999999999</v>
      </c>
    </row>
    <row r="49" spans="1:6" x14ac:dyDescent="0.2">
      <c r="A49" s="11">
        <f t="shared" si="1"/>
        <v>35</v>
      </c>
      <c r="B49" s="5" t="s">
        <v>26</v>
      </c>
      <c r="C49" s="5" t="s">
        <v>25</v>
      </c>
      <c r="D49" s="13">
        <v>45104</v>
      </c>
      <c r="E49" s="13">
        <v>12035</v>
      </c>
      <c r="F49" s="13">
        <v>10182.049999999999</v>
      </c>
    </row>
    <row r="50" spans="1:6" ht="28.5" x14ac:dyDescent="0.2">
      <c r="A50" s="11">
        <f t="shared" si="1"/>
        <v>36</v>
      </c>
      <c r="B50" s="4" t="s">
        <v>27</v>
      </c>
      <c r="C50" s="5" t="s">
        <v>28</v>
      </c>
      <c r="D50" s="14">
        <v>14948.66</v>
      </c>
      <c r="E50" s="13">
        <v>3703.44</v>
      </c>
      <c r="F50" s="14">
        <v>2516.92</v>
      </c>
    </row>
    <row r="51" spans="1:6" x14ac:dyDescent="0.2">
      <c r="A51" s="11">
        <f t="shared" si="1"/>
        <v>37</v>
      </c>
      <c r="B51" s="5" t="s">
        <v>29</v>
      </c>
      <c r="C51" s="5" t="s">
        <v>30</v>
      </c>
      <c r="D51" s="14">
        <v>370</v>
      </c>
      <c r="E51" s="14">
        <f>E52</f>
        <v>104.7</v>
      </c>
      <c r="F51" s="14">
        <f>F52</f>
        <v>69.36</v>
      </c>
    </row>
    <row r="52" spans="1:6" x14ac:dyDescent="0.2">
      <c r="A52" s="11">
        <f t="shared" si="1"/>
        <v>38</v>
      </c>
      <c r="B52" s="5" t="s">
        <v>31</v>
      </c>
      <c r="C52" s="5" t="s">
        <v>30</v>
      </c>
      <c r="D52" s="13">
        <v>370</v>
      </c>
      <c r="E52" s="13">
        <v>104.7</v>
      </c>
      <c r="F52" s="13">
        <v>69.36</v>
      </c>
    </row>
    <row r="53" spans="1:6" ht="28.5" x14ac:dyDescent="0.2">
      <c r="A53" s="11">
        <f t="shared" si="1"/>
        <v>39</v>
      </c>
      <c r="B53" s="4" t="s">
        <v>41</v>
      </c>
      <c r="C53" s="5" t="s">
        <v>32</v>
      </c>
      <c r="D53" s="14">
        <v>50</v>
      </c>
      <c r="E53" s="14">
        <f>E54</f>
        <v>16</v>
      </c>
      <c r="F53" s="14">
        <f>F54</f>
        <v>4.5599999999999996</v>
      </c>
    </row>
    <row r="54" spans="1:6" ht="28.5" x14ac:dyDescent="0.2">
      <c r="A54" s="11">
        <f t="shared" si="1"/>
        <v>40</v>
      </c>
      <c r="B54" s="4" t="s">
        <v>81</v>
      </c>
      <c r="C54" s="5" t="s">
        <v>32</v>
      </c>
      <c r="D54" s="13">
        <v>50</v>
      </c>
      <c r="E54" s="13">
        <v>16</v>
      </c>
      <c r="F54" s="13">
        <v>4.5599999999999996</v>
      </c>
    </row>
    <row r="55" spans="1:6" x14ac:dyDescent="0.2">
      <c r="A55" s="11">
        <f t="shared" si="1"/>
        <v>41</v>
      </c>
      <c r="B55" s="5" t="s">
        <v>33</v>
      </c>
      <c r="C55" s="5" t="s">
        <v>34</v>
      </c>
      <c r="D55" s="14">
        <v>20167</v>
      </c>
      <c r="E55" s="14">
        <v>5750</v>
      </c>
      <c r="F55" s="14">
        <v>2794.41</v>
      </c>
    </row>
    <row r="56" spans="1:6" x14ac:dyDescent="0.2">
      <c r="A56" s="11">
        <f t="shared" si="1"/>
        <v>42</v>
      </c>
      <c r="B56" s="5" t="s">
        <v>75</v>
      </c>
      <c r="C56" s="5" t="s">
        <v>76</v>
      </c>
      <c r="D56" s="14">
        <v>200</v>
      </c>
      <c r="E56" s="14">
        <v>200</v>
      </c>
      <c r="F56" s="14">
        <v>0</v>
      </c>
    </row>
    <row r="57" spans="1:6" x14ac:dyDescent="0.2">
      <c r="A57" s="11">
        <f t="shared" si="1"/>
        <v>43</v>
      </c>
      <c r="B57" s="5" t="s">
        <v>35</v>
      </c>
      <c r="C57" s="15" t="s">
        <v>36</v>
      </c>
      <c r="D57" s="14">
        <v>85469.5</v>
      </c>
      <c r="E57" s="14">
        <v>20430.13</v>
      </c>
      <c r="F57" s="14">
        <v>19940.98</v>
      </c>
    </row>
    <row r="58" spans="1:6" ht="28.5" x14ac:dyDescent="0.2">
      <c r="A58" s="11">
        <f t="shared" si="1"/>
        <v>44</v>
      </c>
      <c r="B58" s="4" t="s">
        <v>37</v>
      </c>
      <c r="C58" s="5" t="s">
        <v>38</v>
      </c>
      <c r="D58" s="14">
        <v>131711</v>
      </c>
      <c r="E58" s="14">
        <v>34794</v>
      </c>
      <c r="F58" s="14">
        <v>29940.78</v>
      </c>
    </row>
    <row r="59" spans="1:6" ht="28.5" x14ac:dyDescent="0.2">
      <c r="A59" s="11">
        <f t="shared" si="1"/>
        <v>45</v>
      </c>
      <c r="B59" s="4" t="s">
        <v>48</v>
      </c>
      <c r="C59" s="5" t="s">
        <v>47</v>
      </c>
      <c r="D59" s="14">
        <v>7370.65</v>
      </c>
      <c r="E59" s="14">
        <v>1147.9000000000001</v>
      </c>
      <c r="F59" s="14">
        <v>1122.23</v>
      </c>
    </row>
    <row r="60" spans="1:6" x14ac:dyDescent="0.2">
      <c r="A60" s="11">
        <f t="shared" si="1"/>
        <v>46</v>
      </c>
      <c r="B60" s="5" t="s">
        <v>70</v>
      </c>
      <c r="C60" s="5" t="s">
        <v>71</v>
      </c>
      <c r="D60" s="14">
        <v>295</v>
      </c>
      <c r="E60" s="14">
        <v>295</v>
      </c>
      <c r="F60" s="14">
        <v>0</v>
      </c>
    </row>
    <row r="61" spans="1:6" x14ac:dyDescent="0.2">
      <c r="A61" s="11">
        <f t="shared" si="1"/>
        <v>47</v>
      </c>
      <c r="B61" s="5" t="s">
        <v>39</v>
      </c>
      <c r="C61" s="5" t="s">
        <v>40</v>
      </c>
      <c r="D61" s="14">
        <v>57137</v>
      </c>
      <c r="E61" s="14">
        <v>18529.18</v>
      </c>
      <c r="F61" s="14">
        <v>17497.48</v>
      </c>
    </row>
    <row r="62" spans="1:6" x14ac:dyDescent="0.2">
      <c r="A62" s="20"/>
      <c r="B62" s="21"/>
      <c r="C62" s="22"/>
      <c r="D62" s="23"/>
    </row>
    <row r="63" spans="1:6" x14ac:dyDescent="0.2">
      <c r="A63" s="24"/>
      <c r="B63" s="25"/>
      <c r="C63" s="44" t="s">
        <v>67</v>
      </c>
      <c r="D63" s="44"/>
      <c r="E63" s="44"/>
      <c r="F63" s="44"/>
    </row>
    <row r="64" spans="1:6" x14ac:dyDescent="0.2">
      <c r="A64" s="24"/>
      <c r="B64" s="25" t="s">
        <v>65</v>
      </c>
      <c r="C64" s="44" t="s">
        <v>68</v>
      </c>
      <c r="D64" s="44"/>
      <c r="E64" s="44"/>
      <c r="F64" s="44"/>
    </row>
    <row r="65" spans="1:6" x14ac:dyDescent="0.2">
      <c r="A65" s="24"/>
      <c r="B65" s="26" t="s">
        <v>66</v>
      </c>
      <c r="C65" s="44" t="s">
        <v>69</v>
      </c>
      <c r="D65" s="44"/>
      <c r="E65" s="44"/>
      <c r="F65" s="44"/>
    </row>
    <row r="66" spans="1:6" x14ac:dyDescent="0.2">
      <c r="A66" s="27"/>
      <c r="B66" s="27"/>
      <c r="C66" s="27"/>
    </row>
    <row r="67" spans="1:6" x14ac:dyDescent="0.2">
      <c r="A67" s="28"/>
      <c r="B67" s="31"/>
      <c r="C67" s="30"/>
    </row>
    <row r="68" spans="1:6" x14ac:dyDescent="0.2">
      <c r="A68" s="28"/>
      <c r="B68" s="43"/>
      <c r="C68" s="43"/>
    </row>
    <row r="69" spans="1:6" x14ac:dyDescent="0.2">
      <c r="A69" s="28"/>
      <c r="B69" s="31"/>
      <c r="C69" s="30"/>
    </row>
  </sheetData>
  <mergeCells count="17">
    <mergeCell ref="F11:F14"/>
    <mergeCell ref="B68:C68"/>
    <mergeCell ref="C65:F65"/>
    <mergeCell ref="C64:F64"/>
    <mergeCell ref="C63:F63"/>
    <mergeCell ref="B7:E7"/>
    <mergeCell ref="B8:D8"/>
    <mergeCell ref="A11:A14"/>
    <mergeCell ref="B11:B14"/>
    <mergeCell ref="C11:C14"/>
    <mergeCell ref="D11:D14"/>
    <mergeCell ref="E11:E14"/>
    <mergeCell ref="A2:B2"/>
    <mergeCell ref="A3:B3"/>
    <mergeCell ref="D2:F2"/>
    <mergeCell ref="D3:F3"/>
    <mergeCell ref="A4:B4"/>
  </mergeCells>
  <phoneticPr fontId="0" type="noConversion"/>
  <pageMargins left="1.25" right="0.35" top="0.5" bottom="0.5" header="0" footer="0"/>
  <pageSetup paperSize="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2020-06-30T12:05:59Z</cp:lastPrinted>
  <dcterms:created xsi:type="dcterms:W3CDTF">2011-02-07T14:42:14Z</dcterms:created>
  <dcterms:modified xsi:type="dcterms:W3CDTF">2020-07-02T10:42:50Z</dcterms:modified>
</cp:coreProperties>
</file>