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3_sedinta_ordinara_10 februarie_2022\hotarari_alb_negru\21_4_aprobare Buget general 2022\"/>
    </mc:Choice>
  </mc:AlternateContent>
  <xr:revisionPtr revIDLastSave="0" documentId="13_ncr:1_{ECA59FA4-C64B-4775-8125-7F51C4D2611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3" sheetId="1" r:id="rId1"/>
  </sheets>
  <definedNames>
    <definedName name="_xlnm._FilterDatabase" localSheetId="0" hidden="1">Sheet3!$A$9:$D$194</definedName>
    <definedName name="_xlnm.Print_Titles" localSheetId="0">Sheet3!$10:$13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6" i="1" l="1"/>
  <c r="D47" i="1" l="1"/>
  <c r="D190" i="1"/>
  <c r="D49" i="1" l="1"/>
  <c r="D180" i="1"/>
  <c r="D178" i="1"/>
  <c r="D176" i="1"/>
  <c r="D173" i="1"/>
  <c r="D175" i="1" l="1"/>
  <c r="D18" i="1"/>
  <c r="D17" i="1" s="1"/>
  <c r="D40" i="1" s="1"/>
  <c r="D91" i="1"/>
  <c r="D87" i="1"/>
  <c r="D83" i="1"/>
  <c r="D79" i="1"/>
  <c r="D75" i="1"/>
  <c r="D74" i="1" s="1"/>
  <c r="D72" i="1"/>
  <c r="D71" i="1" s="1"/>
  <c r="D68" i="1"/>
  <c r="D66" i="1"/>
  <c r="D63" i="1"/>
  <c r="D60" i="1"/>
  <c r="D57" i="1"/>
  <c r="D51" i="1"/>
  <c r="D43" i="1"/>
  <c r="D183" i="1"/>
  <c r="D182" i="1" s="1"/>
  <c r="D188" i="1"/>
  <c r="D48" i="1"/>
  <c r="D122" i="1"/>
  <c r="D118" i="1"/>
  <c r="D114" i="1"/>
  <c r="D107" i="1"/>
  <c r="D103" i="1"/>
  <c r="D99" i="1"/>
  <c r="D95" i="1"/>
  <c r="D45" i="1"/>
  <c r="D46" i="1" l="1"/>
  <c r="D44" i="1"/>
  <c r="D42" i="1"/>
  <c r="D193" i="1" l="1"/>
  <c r="D192" i="1" s="1"/>
  <c r="D171" i="1"/>
  <c r="D170" i="1" s="1"/>
  <c r="D167" i="1"/>
  <c r="D166" i="1" s="1"/>
  <c r="D163" i="1"/>
  <c r="D162" i="1" s="1"/>
  <c r="D159" i="1"/>
  <c r="D158" i="1" s="1"/>
  <c r="D154" i="1"/>
  <c r="D153" i="1" s="1"/>
  <c r="D150" i="1"/>
  <c r="D149" i="1" s="1"/>
  <c r="D145" i="1"/>
  <c r="D141" i="1"/>
  <c r="D140" i="1" s="1"/>
  <c r="D137" i="1"/>
  <c r="D136" i="1" s="1"/>
  <c r="D132" i="1"/>
  <c r="D131" i="1" s="1"/>
  <c r="D127" i="1"/>
  <c r="D126" i="1" s="1"/>
  <c r="D120" i="1"/>
  <c r="D111" i="1"/>
  <c r="D78" i="1" s="1"/>
  <c r="D77" i="1" l="1"/>
  <c r="D125" i="1"/>
  <c r="D124" i="1" s="1"/>
  <c r="D56" i="1"/>
  <c r="D55" i="1" s="1"/>
  <c r="D50" i="1"/>
  <c r="D41" i="1" l="1"/>
  <c r="A15" i="1"/>
  <c r="A16" i="1" s="1"/>
  <c r="A17" i="1" s="1"/>
  <c r="A18" i="1" l="1"/>
  <c r="A19" i="1" s="1"/>
  <c r="A20" i="1" s="1"/>
  <c r="A21" i="1" l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l="1"/>
  <c r="A80" i="1" s="1"/>
  <c r="A81" i="1" l="1"/>
  <c r="A82" i="1" s="1"/>
  <c r="A83" i="1" s="1"/>
  <c r="A84" i="1" s="1"/>
  <c r="A85" i="1" l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l="1"/>
  <c r="A120" i="1" s="1"/>
  <c r="A121" i="1" s="1"/>
  <c r="A122" i="1" l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l="1"/>
  <c r="A187" i="1" s="1"/>
  <c r="A188" i="1" s="1"/>
  <c r="A189" i="1" l="1"/>
  <c r="A190" i="1" s="1"/>
  <c r="A191" i="1" s="1"/>
  <c r="A192" i="1" s="1"/>
  <c r="A193" i="1" s="1"/>
  <c r="A194" i="1" s="1"/>
  <c r="A195" i="1" s="1"/>
</calcChain>
</file>

<file path=xl/sharedStrings.xml><?xml version="1.0" encoding="utf-8"?>
<sst xmlns="http://schemas.openxmlformats.org/spreadsheetml/2006/main" count="370" uniqueCount="177">
  <si>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</si>
  <si>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</si>
  <si>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</si>
  <si>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</si>
  <si>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</si>
  <si>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</si>
  <si>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</si>
  <si>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</si>
  <si>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</si>
  <si>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</si>
  <si>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</si>
  <si>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</si>
  <si>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</si>
  <si>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</si>
  <si>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</si>
  <si>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</si>
  <si>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</si>
  <si>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</si>
  <si>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</si>
  <si>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</si>
  <si>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</si>
  <si>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</si>
  <si>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</si>
  <si>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</si>
  <si>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</si>
  <si>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</si>
  <si>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</si>
  <si>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</si>
  <si>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</si>
  <si>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</si>
  <si>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</si>
  <si>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</si>
  <si>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</si>
  <si>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</si>
  <si>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</si>
  <si>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</si>
  <si>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</si>
  <si>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</si>
  <si>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</si>
  <si>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</si>
  <si>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</si>
  <si>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</si>
  <si>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</si>
  <si>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</si>
  <si>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</si>
  <si>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</si>
  <si>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</si>
  <si>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</si>
  <si>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</si>
  <si>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</si>
  <si>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</si>
  <si>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</si>
  <si>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</si>
  <si>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</si>
  <si>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</si>
  <si>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</si>
  <si>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</si>
  <si>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</si>
  <si>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</si>
  <si>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</si>
  <si>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</si>
  <si>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</si>
  <si>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</si>
  <si>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</si>
  <si>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</si>
  <si>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</si>
  <si>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</si>
  <si>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</si>
  <si>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</si>
  <si>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</si>
  <si>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</si>
  <si>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</si>
  <si>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</si>
  <si>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</si>
  <si>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</si>
  <si>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</si>
  <si>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</si>
  <si>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</si>
  <si>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</si>
  <si>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</si>
  <si>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</si>
  <si>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</si>
  <si>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</si>
  <si>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</si>
  <si>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</si>
  <si>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</si>
  <si>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</si>
  <si>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</si>
  <si>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</si>
  <si>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</si>
  <si>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</si>
  <si>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</si>
  <si>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</si>
  <si>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</si>
  <si>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</si>
  <si>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</si>
  <si>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</si>
  <si>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</si>
  <si>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</si>
  <si>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</si>
  <si>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</si>
  <si>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</si>
  <si>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</si>
  <si>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</si>
  <si>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</si>
  <si>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</si>
  <si>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</si>
  <si>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</si>
  <si>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</si>
  <si>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</si>
  <si>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</si>
  <si>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</si>
  <si>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</si>
  <si>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</si>
  <si>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</si>
  <si>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</si>
  <si>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</si>
  <si>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</si>
  <si>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</si>
  <si>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</si>
  <si>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</si>
  <si>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</si>
  <si>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</si>
  <si>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</si>
  <si>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</si>
  <si>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</si>
  <si>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</si>
  <si>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</si>
  <si>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</si>
  <si>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</si>
  <si>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</si>
  <si>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</si>
  <si>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</si>
  <si>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</si>
  <si>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</si>
  <si>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</si>
  <si>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</si>
  <si>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</si>
  <si>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</si>
  <si>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</si>
  <si>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</si>
  <si>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</si>
  <si>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</si>
  <si>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</si>
  <si>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</si>
  <si>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</si>
  <si>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</si>
  <si>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</si>
  <si>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</si>
  <si>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</si>
  <si>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</si>
  <si>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</si>
  <si>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</si>
  <si>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</si>
  <si>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</si>
  <si>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</si>
  <si>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</si>
  <si>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</si>
  <si>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</si>
  <si>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</si>
  <si>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</si>
  <si>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</si>
  <si>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</si>
  <si>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Sume defalcate din TVA- Burse învățământ special</t>
  </si>
  <si>
    <t>Sume acordate pentru stimulentul de risc</t>
  </si>
  <si>
    <t>42 02 82</t>
  </si>
  <si>
    <t xml:space="preserve"> BUGET 2022</t>
  </si>
  <si>
    <t>Cap 80 02 ACŢIUNI GENERALE ECONOMICE</t>
  </si>
  <si>
    <t>80 02</t>
  </si>
  <si>
    <t>Cluj Arena</t>
  </si>
  <si>
    <t>80 02 55F</t>
  </si>
  <si>
    <t xml:space="preserve"> BUGETUL LOCAL  AL JUDEŢULUI CLUJ PE ANUL 2022, PE CAPITOLE, SUBCAPITOLE ȘI TITLURI </t>
  </si>
  <si>
    <t>Anexa nr. 3</t>
  </si>
  <si>
    <t>Contrasemnează:</t>
  </si>
  <si>
    <t>SECRETAR GENERAL AL JUDEȚULUI</t>
  </si>
  <si>
    <t>SIMONA GACI</t>
  </si>
  <si>
    <t>la Hotărârea nr. 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</si>
</sst>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4" fontId="3" fillId="2" borderId="1" xfId="0" applyNumberFormat="1" applyFont="1" applyFill="1" applyBorder="1"/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4" fontId="2" fillId="0" borderId="1" xfId="0" applyNumberFormat="1" applyFont="1" applyBorder="1"/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2" fillId="2" borderId="1" xfId="1" applyFont="1" applyFill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5" fillId="0" borderId="0" xfId="1" applyFont="1"/>
    <xf numFmtId="0" fontId="6" fillId="0" borderId="0" xfId="0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0" applyFont="1" applyAlignment="1"/>
    <xf numFmtId="0" fontId="5" fillId="0" borderId="0" xfId="1" applyFont="1" applyBorder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5" xfId="0" applyNumberFormat="1" applyFont="1" applyBorder="1"/>
    <xf numFmtId="0" fontId="5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1653540</xdr:colOff>
      <xdr:row>0</xdr:row>
      <xdr:rowOff>800100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9E1772-F3F5-48F2-982D-ACFBF9460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0"/>
          <a:ext cx="6096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3"/>
  <sheetViews>
    <sheetView tabSelected="1" view="pageLayout" zoomScaleNormal="100" workbookViewId="0">
      <selection activeCell="F197" sqref="A1:XFD1048576"/>
    </sheetView>
  </sheetViews>
  <sheetFormatPr defaultColWidth="9.109375" defaultRowHeight="16.8" x14ac:dyDescent="0.4"/>
  <cols>
    <col min="1" max="1" width="6" style="36" customWidth="1"/>
    <col min="2" max="2" width="53.5546875" style="1" customWidth="1"/>
    <col min="3" max="3" width="11.21875" style="1" customWidth="1"/>
    <col min="4" max="4" width="30.109375" style="1" customWidth="1"/>
    <col min="5" max="5" width="9.109375" style="1"/>
    <col min="6" max="6" width="14.44140625" style="1" customWidth="1"/>
    <col min="7" max="7" width="11.6640625" style="1" bestFit="1" customWidth="1"/>
    <col min="8" max="8" width="9.109375" style="1"/>
    <col min="9" max="9" width="11.21875" style="1" bestFit="1" customWidth="1"/>
    <col min="10" max="16384" width="9.109375" style="1"/>
  </cols>
  <sheetData>
    <row r="1" spans="1:4" ht="67.8" customHeight="1" x14ac:dyDescent="0.4">
      <c r="A1" s="41"/>
      <c r="B1" s="41"/>
      <c r="C1" s="41"/>
      <c r="D1" s="41"/>
    </row>
    <row r="2" spans="1:4" x14ac:dyDescent="0.4">
      <c r="A2" s="49"/>
      <c r="B2" s="49"/>
      <c r="C2" s="50" t="s">
        <v>172</v>
      </c>
      <c r="D2" s="50"/>
    </row>
    <row r="3" spans="1:4" x14ac:dyDescent="0.4">
      <c r="A3" s="49"/>
      <c r="B3" s="49"/>
      <c r="C3" s="33" t="s">
        <v>176</v>
      </c>
      <c r="D3" s="33"/>
    </row>
    <row r="4" spans="1:4" x14ac:dyDescent="0.4">
      <c r="A4" s="49"/>
      <c r="B4" s="49"/>
      <c r="C4" s="29"/>
      <c r="D4" s="30"/>
    </row>
    <row r="5" spans="1:4" x14ac:dyDescent="0.4">
      <c r="A5" s="31"/>
      <c r="B5" s="32"/>
      <c r="C5" s="29"/>
      <c r="D5" s="33"/>
    </row>
    <row r="6" spans="1:4" ht="36" customHeight="1" x14ac:dyDescent="0.4">
      <c r="A6" s="34"/>
      <c r="B6" s="51" t="s">
        <v>171</v>
      </c>
      <c r="C6" s="51"/>
      <c r="D6" s="51"/>
    </row>
    <row r="7" spans="1:4" ht="20.25" customHeight="1" x14ac:dyDescent="0.4">
      <c r="A7" s="35"/>
      <c r="B7" s="52" t="s">
        <v>133</v>
      </c>
      <c r="C7" s="52"/>
      <c r="D7" s="52"/>
    </row>
    <row r="8" spans="1:4" ht="20.25" customHeight="1" x14ac:dyDescent="0.4">
      <c r="A8" s="3"/>
      <c r="B8" s="4"/>
      <c r="C8" s="4"/>
      <c r="D8" s="4"/>
    </row>
    <row r="9" spans="1:4" x14ac:dyDescent="0.4">
      <c r="A9" s="5"/>
      <c r="B9" s="6"/>
      <c r="C9" s="7"/>
      <c r="D9" s="8" t="s">
        <v>95</v>
      </c>
    </row>
    <row r="10" spans="1:4" ht="14.25" customHeight="1" x14ac:dyDescent="0.4">
      <c r="A10" s="43" t="s">
        <v>0</v>
      </c>
      <c r="B10" s="46" t="s">
        <v>1</v>
      </c>
      <c r="C10" s="46" t="s">
        <v>2</v>
      </c>
      <c r="D10" s="43" t="s">
        <v>166</v>
      </c>
    </row>
    <row r="11" spans="1:4" ht="12.75" customHeight="1" x14ac:dyDescent="0.4">
      <c r="A11" s="44"/>
      <c r="B11" s="47"/>
      <c r="C11" s="47"/>
      <c r="D11" s="44"/>
    </row>
    <row r="12" spans="1:4" ht="12.75" customHeight="1" x14ac:dyDescent="0.4">
      <c r="A12" s="44"/>
      <c r="B12" s="47"/>
      <c r="C12" s="47"/>
      <c r="D12" s="44"/>
    </row>
    <row r="13" spans="1:4" ht="23.25" customHeight="1" x14ac:dyDescent="0.4">
      <c r="A13" s="45"/>
      <c r="B13" s="48"/>
      <c r="C13" s="48"/>
      <c r="D13" s="45"/>
    </row>
    <row r="14" spans="1:4" x14ac:dyDescent="0.4">
      <c r="A14" s="9">
        <v>1</v>
      </c>
      <c r="B14" s="10" t="s">
        <v>3</v>
      </c>
      <c r="C14" s="11" t="s">
        <v>4</v>
      </c>
      <c r="D14" s="12">
        <v>3901</v>
      </c>
    </row>
    <row r="15" spans="1:4" x14ac:dyDescent="0.4">
      <c r="A15" s="9">
        <f t="shared" ref="A15:A81" si="0">A14+1</f>
        <v>2</v>
      </c>
      <c r="B15" s="10" t="s">
        <v>5</v>
      </c>
      <c r="C15" s="10" t="s">
        <v>6</v>
      </c>
      <c r="D15" s="12">
        <v>235383</v>
      </c>
    </row>
    <row r="16" spans="1:4" ht="33.6" x14ac:dyDescent="0.4">
      <c r="A16" s="9">
        <f t="shared" si="0"/>
        <v>3</v>
      </c>
      <c r="B16" s="13" t="s">
        <v>134</v>
      </c>
      <c r="C16" s="10" t="s">
        <v>7</v>
      </c>
      <c r="D16" s="12">
        <v>32954</v>
      </c>
    </row>
    <row r="17" spans="1:4" ht="20.399999999999999" customHeight="1" x14ac:dyDescent="0.4">
      <c r="A17" s="9">
        <f t="shared" si="0"/>
        <v>4</v>
      </c>
      <c r="B17" s="10" t="s">
        <v>8</v>
      </c>
      <c r="C17" s="10" t="s">
        <v>9</v>
      </c>
      <c r="D17" s="12">
        <f>D18+D28</f>
        <v>119578</v>
      </c>
    </row>
    <row r="18" spans="1:4" ht="33" customHeight="1" x14ac:dyDescent="0.4">
      <c r="A18" s="9">
        <f t="shared" si="0"/>
        <v>5</v>
      </c>
      <c r="B18" s="13" t="s">
        <v>135</v>
      </c>
      <c r="C18" s="10" t="s">
        <v>10</v>
      </c>
      <c r="D18" s="12">
        <f>D19+D20+D21+D24+D25+D27+D26+D22+D23</f>
        <v>99778</v>
      </c>
    </row>
    <row r="19" spans="1:4" ht="18" customHeight="1" x14ac:dyDescent="0.4">
      <c r="A19" s="9">
        <f t="shared" si="0"/>
        <v>6</v>
      </c>
      <c r="B19" s="13" t="s">
        <v>121</v>
      </c>
      <c r="C19" s="10" t="s">
        <v>10</v>
      </c>
      <c r="D19" s="12">
        <v>10523</v>
      </c>
    </row>
    <row r="20" spans="1:4" ht="36" customHeight="1" x14ac:dyDescent="0.4">
      <c r="A20" s="9">
        <f t="shared" si="0"/>
        <v>7</v>
      </c>
      <c r="B20" s="13" t="s">
        <v>122</v>
      </c>
      <c r="C20" s="10" t="s">
        <v>10</v>
      </c>
      <c r="D20" s="12">
        <v>7746</v>
      </c>
    </row>
    <row r="21" spans="1:4" ht="21" customHeight="1" x14ac:dyDescent="0.4">
      <c r="A21" s="9">
        <f t="shared" si="0"/>
        <v>8</v>
      </c>
      <c r="B21" s="13" t="s">
        <v>136</v>
      </c>
      <c r="C21" s="10" t="s">
        <v>10</v>
      </c>
      <c r="D21" s="12">
        <v>7047</v>
      </c>
    </row>
    <row r="22" spans="1:4" ht="22.2" customHeight="1" x14ac:dyDescent="0.4">
      <c r="A22" s="9">
        <f t="shared" si="0"/>
        <v>9</v>
      </c>
      <c r="B22" s="13" t="s">
        <v>163</v>
      </c>
      <c r="C22" s="10" t="s">
        <v>10</v>
      </c>
      <c r="D22" s="12">
        <v>849</v>
      </c>
    </row>
    <row r="23" spans="1:4" ht="34.799999999999997" customHeight="1" x14ac:dyDescent="0.4">
      <c r="A23" s="9">
        <f t="shared" si="0"/>
        <v>10</v>
      </c>
      <c r="B23" s="13" t="s">
        <v>162</v>
      </c>
      <c r="C23" s="10" t="s">
        <v>10</v>
      </c>
      <c r="D23" s="12">
        <v>25</v>
      </c>
    </row>
    <row r="24" spans="1:4" ht="18.600000000000001" customHeight="1" x14ac:dyDescent="0.4">
      <c r="A24" s="9">
        <f t="shared" si="0"/>
        <v>11</v>
      </c>
      <c r="B24" s="13" t="s">
        <v>137</v>
      </c>
      <c r="C24" s="10" t="s">
        <v>10</v>
      </c>
      <c r="D24" s="12">
        <v>1282</v>
      </c>
    </row>
    <row r="25" spans="1:4" ht="19.8" customHeight="1" x14ac:dyDescent="0.4">
      <c r="A25" s="9">
        <f t="shared" si="0"/>
        <v>12</v>
      </c>
      <c r="B25" s="13" t="s">
        <v>138</v>
      </c>
      <c r="C25" s="10" t="s">
        <v>10</v>
      </c>
      <c r="D25" s="12">
        <v>19979</v>
      </c>
    </row>
    <row r="26" spans="1:4" ht="33.6" x14ac:dyDescent="0.4">
      <c r="A26" s="9">
        <f t="shared" si="0"/>
        <v>13</v>
      </c>
      <c r="B26" s="13" t="s">
        <v>142</v>
      </c>
      <c r="C26" s="10" t="s">
        <v>10</v>
      </c>
      <c r="D26" s="12">
        <v>25091</v>
      </c>
    </row>
    <row r="27" spans="1:4" ht="33.6" x14ac:dyDescent="0.4">
      <c r="A27" s="9">
        <f t="shared" si="0"/>
        <v>14</v>
      </c>
      <c r="B27" s="13" t="s">
        <v>143</v>
      </c>
      <c r="C27" s="10" t="s">
        <v>10</v>
      </c>
      <c r="D27" s="12">
        <v>27236</v>
      </c>
    </row>
    <row r="28" spans="1:4" x14ac:dyDescent="0.4">
      <c r="A28" s="9">
        <f t="shared" si="0"/>
        <v>15</v>
      </c>
      <c r="B28" s="10" t="s">
        <v>11</v>
      </c>
      <c r="C28" s="10" t="s">
        <v>12</v>
      </c>
      <c r="D28" s="12">
        <v>19800</v>
      </c>
    </row>
    <row r="29" spans="1:4" x14ac:dyDescent="0.4">
      <c r="A29" s="9">
        <f t="shared" si="0"/>
        <v>16</v>
      </c>
      <c r="B29" s="10" t="s">
        <v>13</v>
      </c>
      <c r="C29" s="10" t="s">
        <v>14</v>
      </c>
      <c r="D29" s="12">
        <v>4200</v>
      </c>
    </row>
    <row r="30" spans="1:4" x14ac:dyDescent="0.4">
      <c r="A30" s="9">
        <f t="shared" si="0"/>
        <v>17</v>
      </c>
      <c r="B30" s="10" t="s">
        <v>15</v>
      </c>
      <c r="C30" s="10" t="s">
        <v>16</v>
      </c>
      <c r="D30" s="12">
        <v>14000</v>
      </c>
    </row>
    <row r="31" spans="1:4" x14ac:dyDescent="0.4">
      <c r="A31" s="9">
        <f>A30+1</f>
        <v>18</v>
      </c>
      <c r="B31" s="13" t="s">
        <v>113</v>
      </c>
      <c r="C31" s="10" t="s">
        <v>112</v>
      </c>
      <c r="D31" s="12">
        <v>2580</v>
      </c>
    </row>
    <row r="32" spans="1:4" x14ac:dyDescent="0.4">
      <c r="A32" s="9">
        <f t="shared" si="0"/>
        <v>19</v>
      </c>
      <c r="B32" s="10" t="s">
        <v>17</v>
      </c>
      <c r="C32" s="10" t="s">
        <v>18</v>
      </c>
      <c r="D32" s="12">
        <v>250</v>
      </c>
    </row>
    <row r="33" spans="1:9" x14ac:dyDescent="0.4">
      <c r="A33" s="9">
        <f t="shared" si="0"/>
        <v>20</v>
      </c>
      <c r="B33" s="10" t="s">
        <v>19</v>
      </c>
      <c r="C33" s="10" t="s">
        <v>141</v>
      </c>
      <c r="D33" s="12">
        <v>160</v>
      </c>
    </row>
    <row r="34" spans="1:9" x14ac:dyDescent="0.4">
      <c r="A34" s="9">
        <f>A33+1</f>
        <v>21</v>
      </c>
      <c r="B34" s="10" t="s">
        <v>139</v>
      </c>
      <c r="C34" s="10" t="s">
        <v>140</v>
      </c>
      <c r="D34" s="14">
        <v>5000</v>
      </c>
    </row>
    <row r="35" spans="1:9" ht="34.200000000000003" customHeight="1" x14ac:dyDescent="0.4">
      <c r="A35" s="9">
        <f t="shared" si="0"/>
        <v>22</v>
      </c>
      <c r="B35" s="13" t="s">
        <v>20</v>
      </c>
      <c r="C35" s="10" t="s">
        <v>21</v>
      </c>
      <c r="D35" s="12">
        <v>2200</v>
      </c>
    </row>
    <row r="36" spans="1:9" ht="18.600000000000001" customHeight="1" x14ac:dyDescent="0.4">
      <c r="A36" s="9">
        <f t="shared" si="0"/>
        <v>23</v>
      </c>
      <c r="B36" s="13" t="s">
        <v>147</v>
      </c>
      <c r="C36" s="10" t="s">
        <v>148</v>
      </c>
      <c r="D36" s="12">
        <v>0</v>
      </c>
    </row>
    <row r="37" spans="1:9" ht="19.8" customHeight="1" x14ac:dyDescent="0.4">
      <c r="A37" s="9">
        <f t="shared" si="0"/>
        <v>24</v>
      </c>
      <c r="B37" s="13" t="s">
        <v>164</v>
      </c>
      <c r="C37" s="10" t="s">
        <v>165</v>
      </c>
      <c r="D37" s="12">
        <v>1901</v>
      </c>
    </row>
    <row r="38" spans="1:9" ht="19.8" customHeight="1" x14ac:dyDescent="0.4">
      <c r="A38" s="9">
        <f t="shared" si="0"/>
        <v>25</v>
      </c>
      <c r="B38" s="10" t="s">
        <v>144</v>
      </c>
      <c r="C38" s="10" t="s">
        <v>145</v>
      </c>
      <c r="D38" s="12">
        <v>50</v>
      </c>
      <c r="F38" s="15"/>
    </row>
    <row r="39" spans="1:9" ht="37.799999999999997" customHeight="1" x14ac:dyDescent="0.4">
      <c r="A39" s="9">
        <f t="shared" si="0"/>
        <v>26</v>
      </c>
      <c r="B39" s="13" t="s">
        <v>96</v>
      </c>
      <c r="C39" s="16" t="s">
        <v>97</v>
      </c>
      <c r="D39" s="12">
        <v>-27229.17</v>
      </c>
      <c r="I39" s="15"/>
    </row>
    <row r="40" spans="1:9" ht="17.25" customHeight="1" x14ac:dyDescent="0.4">
      <c r="A40" s="9">
        <f t="shared" si="0"/>
        <v>27</v>
      </c>
      <c r="B40" s="17" t="s">
        <v>22</v>
      </c>
      <c r="C40" s="10"/>
      <c r="D40" s="20">
        <f>D14+D15+D16+D17+D29+D30+D31+D32+D33+D34+D35+D39+I35+D38+D36+D37</f>
        <v>394927.83</v>
      </c>
      <c r="F40" s="15"/>
    </row>
    <row r="41" spans="1:9" x14ac:dyDescent="0.4">
      <c r="A41" s="9">
        <f t="shared" si="0"/>
        <v>28</v>
      </c>
      <c r="B41" s="17" t="s">
        <v>23</v>
      </c>
      <c r="C41" s="10"/>
      <c r="D41" s="20">
        <f>D50+D55+D71+D74+D77+D124+D182+D188+D192+D122+D190</f>
        <v>394927.82999999996</v>
      </c>
      <c r="F41" s="15"/>
    </row>
    <row r="42" spans="1:9" x14ac:dyDescent="0.4">
      <c r="A42" s="9">
        <f t="shared" si="0"/>
        <v>29</v>
      </c>
      <c r="B42" s="17" t="s">
        <v>27</v>
      </c>
      <c r="C42" s="17">
        <v>10</v>
      </c>
      <c r="D42" s="20">
        <f>D52+D58+D61+D128+D133+D138+D142+D147+D151+D155+D160+D164+D168+D184</f>
        <v>209802.58000000002</v>
      </c>
    </row>
    <row r="43" spans="1:9" x14ac:dyDescent="0.4">
      <c r="A43" s="9">
        <f t="shared" si="0"/>
        <v>30</v>
      </c>
      <c r="B43" s="17" t="s">
        <v>29</v>
      </c>
      <c r="C43" s="17">
        <v>20</v>
      </c>
      <c r="D43" s="20">
        <f>D53+D59+D62+D64+D67+D69+D73+D76+D80+D84+D88+D92+D96+D100+D104+D108+D112+D115+D119+D129+D134+D139+D143+D148+D152+D156+D161+D165+D169+D185+D194+D123</f>
        <v>107926</v>
      </c>
      <c r="F43" s="15"/>
    </row>
    <row r="44" spans="1:9" x14ac:dyDescent="0.4">
      <c r="A44" s="9">
        <f t="shared" si="0"/>
        <v>31</v>
      </c>
      <c r="B44" s="17" t="s">
        <v>120</v>
      </c>
      <c r="C44" s="17">
        <v>30</v>
      </c>
      <c r="D44" s="20">
        <f>D195</f>
        <v>7857.9</v>
      </c>
      <c r="G44" s="15"/>
    </row>
    <row r="45" spans="1:9" x14ac:dyDescent="0.4">
      <c r="A45" s="9">
        <f t="shared" si="0"/>
        <v>32</v>
      </c>
      <c r="B45" s="17" t="s">
        <v>146</v>
      </c>
      <c r="C45" s="17">
        <v>50</v>
      </c>
      <c r="D45" s="20">
        <f>D70</f>
        <v>1200</v>
      </c>
    </row>
    <row r="46" spans="1:9" x14ac:dyDescent="0.4">
      <c r="A46" s="9">
        <f t="shared" si="0"/>
        <v>33</v>
      </c>
      <c r="B46" s="17" t="s">
        <v>94</v>
      </c>
      <c r="C46" s="18" t="s">
        <v>110</v>
      </c>
      <c r="D46" s="20">
        <f>D186</f>
        <v>2200</v>
      </c>
      <c r="F46" s="15"/>
    </row>
    <row r="47" spans="1:9" x14ac:dyDescent="0.4">
      <c r="A47" s="9">
        <f t="shared" si="0"/>
        <v>34</v>
      </c>
      <c r="B47" s="17" t="s">
        <v>106</v>
      </c>
      <c r="C47" s="18" t="s">
        <v>105</v>
      </c>
      <c r="D47" s="20">
        <f>D65+D189+D191</f>
        <v>18298.349999999999</v>
      </c>
    </row>
    <row r="48" spans="1:9" x14ac:dyDescent="0.4">
      <c r="A48" s="9">
        <f t="shared" si="0"/>
        <v>35</v>
      </c>
      <c r="B48" s="17" t="s">
        <v>59</v>
      </c>
      <c r="C48" s="17">
        <v>57</v>
      </c>
      <c r="D48" s="20">
        <f>D81+D85+D89+D93+D97+D101+D105+D109+D113+D116+D121</f>
        <v>18294</v>
      </c>
    </row>
    <row r="49" spans="1:6" x14ac:dyDescent="0.4">
      <c r="A49" s="9">
        <f t="shared" si="0"/>
        <v>36</v>
      </c>
      <c r="B49" s="17" t="s">
        <v>82</v>
      </c>
      <c r="C49" s="17">
        <v>59</v>
      </c>
      <c r="D49" s="20">
        <f>D54+D130+D135+D144+D157+D172+D187+D82+D86+D90+D94+D98+D102+D106+D110+D117+D174+D177+D179+D181</f>
        <v>29349</v>
      </c>
    </row>
    <row r="50" spans="1:6" ht="19.8" customHeight="1" x14ac:dyDescent="0.4">
      <c r="A50" s="9">
        <f t="shared" si="0"/>
        <v>37</v>
      </c>
      <c r="B50" s="17" t="s">
        <v>24</v>
      </c>
      <c r="C50" s="17" t="s">
        <v>25</v>
      </c>
      <c r="D50" s="20">
        <f>D51</f>
        <v>44727.16</v>
      </c>
    </row>
    <row r="51" spans="1:6" ht="19.8" customHeight="1" x14ac:dyDescent="0.4">
      <c r="A51" s="9">
        <f t="shared" si="0"/>
        <v>38</v>
      </c>
      <c r="B51" s="17" t="s">
        <v>26</v>
      </c>
      <c r="C51" s="17" t="s">
        <v>25</v>
      </c>
      <c r="D51" s="20">
        <f>D52+D53+D54</f>
        <v>44727.16</v>
      </c>
    </row>
    <row r="52" spans="1:6" ht="18.600000000000001" customHeight="1" x14ac:dyDescent="0.4">
      <c r="A52" s="9">
        <f t="shared" si="0"/>
        <v>39</v>
      </c>
      <c r="B52" s="10" t="s">
        <v>27</v>
      </c>
      <c r="C52" s="10" t="s">
        <v>28</v>
      </c>
      <c r="D52" s="12">
        <v>38657.160000000003</v>
      </c>
    </row>
    <row r="53" spans="1:6" ht="19.8" customHeight="1" x14ac:dyDescent="0.4">
      <c r="A53" s="9">
        <f t="shared" si="0"/>
        <v>40</v>
      </c>
      <c r="B53" s="10" t="s">
        <v>29</v>
      </c>
      <c r="C53" s="10" t="s">
        <v>30</v>
      </c>
      <c r="D53" s="12">
        <v>5800</v>
      </c>
    </row>
    <row r="54" spans="1:6" ht="31.8" customHeight="1" x14ac:dyDescent="0.4">
      <c r="A54" s="9">
        <f t="shared" si="0"/>
        <v>41</v>
      </c>
      <c r="B54" s="13" t="s">
        <v>124</v>
      </c>
      <c r="C54" s="10" t="s">
        <v>128</v>
      </c>
      <c r="D54" s="12">
        <v>270</v>
      </c>
    </row>
    <row r="55" spans="1:6" x14ac:dyDescent="0.4">
      <c r="A55" s="9">
        <f t="shared" si="0"/>
        <v>42</v>
      </c>
      <c r="B55" s="19" t="s">
        <v>31</v>
      </c>
      <c r="C55" s="17" t="s">
        <v>32</v>
      </c>
      <c r="D55" s="20">
        <f>D56+D60+D63+D66+D68+D70</f>
        <v>15583.59</v>
      </c>
      <c r="F55" s="15"/>
    </row>
    <row r="56" spans="1:6" ht="19.8" customHeight="1" x14ac:dyDescent="0.4">
      <c r="A56" s="9">
        <f t="shared" si="0"/>
        <v>43</v>
      </c>
      <c r="B56" s="17" t="s">
        <v>33</v>
      </c>
      <c r="C56" s="17" t="s">
        <v>34</v>
      </c>
      <c r="D56" s="20">
        <f>D57</f>
        <v>5084.8</v>
      </c>
    </row>
    <row r="57" spans="1:6" ht="18" customHeight="1" x14ac:dyDescent="0.4">
      <c r="A57" s="9">
        <f t="shared" si="0"/>
        <v>44</v>
      </c>
      <c r="B57" s="13" t="s">
        <v>35</v>
      </c>
      <c r="C57" s="10" t="s">
        <v>36</v>
      </c>
      <c r="D57" s="12">
        <f>D58+D59</f>
        <v>5084.8</v>
      </c>
    </row>
    <row r="58" spans="1:6" ht="19.8" customHeight="1" x14ac:dyDescent="0.4">
      <c r="A58" s="9">
        <f t="shared" si="0"/>
        <v>45</v>
      </c>
      <c r="B58" s="10" t="s">
        <v>37</v>
      </c>
      <c r="C58" s="10" t="s">
        <v>38</v>
      </c>
      <c r="D58" s="12">
        <v>4584.8</v>
      </c>
    </row>
    <row r="59" spans="1:6" ht="19.8" customHeight="1" x14ac:dyDescent="0.4">
      <c r="A59" s="9">
        <f t="shared" si="0"/>
        <v>46</v>
      </c>
      <c r="B59" s="10" t="s">
        <v>29</v>
      </c>
      <c r="C59" s="10" t="s">
        <v>39</v>
      </c>
      <c r="D59" s="12">
        <v>500</v>
      </c>
    </row>
    <row r="60" spans="1:6" x14ac:dyDescent="0.4">
      <c r="A60" s="9">
        <f t="shared" si="0"/>
        <v>47</v>
      </c>
      <c r="B60" s="17" t="s">
        <v>40</v>
      </c>
      <c r="C60" s="17" t="s">
        <v>34</v>
      </c>
      <c r="D60" s="20">
        <f>D61+D62</f>
        <v>4186.79</v>
      </c>
    </row>
    <row r="61" spans="1:6" x14ac:dyDescent="0.4">
      <c r="A61" s="9">
        <f t="shared" si="0"/>
        <v>48</v>
      </c>
      <c r="B61" s="10" t="s">
        <v>37</v>
      </c>
      <c r="C61" s="10" t="s">
        <v>41</v>
      </c>
      <c r="D61" s="12">
        <v>2836.79</v>
      </c>
    </row>
    <row r="62" spans="1:6" ht="18.600000000000001" customHeight="1" x14ac:dyDescent="0.4">
      <c r="A62" s="9">
        <f t="shared" si="0"/>
        <v>49</v>
      </c>
      <c r="B62" s="10" t="s">
        <v>42</v>
      </c>
      <c r="C62" s="10" t="s">
        <v>43</v>
      </c>
      <c r="D62" s="12">
        <v>1350</v>
      </c>
    </row>
    <row r="63" spans="1:6" x14ac:dyDescent="0.4">
      <c r="A63" s="9">
        <f t="shared" si="0"/>
        <v>50</v>
      </c>
      <c r="B63" s="17" t="s">
        <v>44</v>
      </c>
      <c r="C63" s="17" t="s">
        <v>34</v>
      </c>
      <c r="D63" s="20">
        <f>D64+D65</f>
        <v>5030</v>
      </c>
    </row>
    <row r="64" spans="1:6" x14ac:dyDescent="0.4">
      <c r="A64" s="9">
        <f t="shared" si="0"/>
        <v>51</v>
      </c>
      <c r="B64" s="10" t="s">
        <v>29</v>
      </c>
      <c r="C64" s="10" t="s">
        <v>43</v>
      </c>
      <c r="D64" s="12">
        <v>5000</v>
      </c>
    </row>
    <row r="65" spans="1:4" x14ac:dyDescent="0.4">
      <c r="A65" s="9">
        <f t="shared" si="0"/>
        <v>52</v>
      </c>
      <c r="B65" s="10" t="s">
        <v>108</v>
      </c>
      <c r="C65" s="10" t="s">
        <v>109</v>
      </c>
      <c r="D65" s="12">
        <v>30</v>
      </c>
    </row>
    <row r="66" spans="1:4" x14ac:dyDescent="0.4">
      <c r="A66" s="9">
        <f t="shared" si="0"/>
        <v>53</v>
      </c>
      <c r="B66" s="17" t="s">
        <v>114</v>
      </c>
      <c r="C66" s="17" t="s">
        <v>32</v>
      </c>
      <c r="D66" s="20">
        <f>D67</f>
        <v>22</v>
      </c>
    </row>
    <row r="67" spans="1:4" x14ac:dyDescent="0.4">
      <c r="A67" s="9">
        <f t="shared" si="0"/>
        <v>54</v>
      </c>
      <c r="B67" s="10" t="s">
        <v>42</v>
      </c>
      <c r="C67" s="10" t="s">
        <v>43</v>
      </c>
      <c r="D67" s="12">
        <v>22</v>
      </c>
    </row>
    <row r="68" spans="1:4" x14ac:dyDescent="0.4">
      <c r="A68" s="9">
        <f t="shared" si="0"/>
        <v>55</v>
      </c>
      <c r="B68" s="17" t="s">
        <v>123</v>
      </c>
      <c r="C68" s="17" t="s">
        <v>32</v>
      </c>
      <c r="D68" s="20">
        <f>D69</f>
        <v>60</v>
      </c>
    </row>
    <row r="69" spans="1:4" x14ac:dyDescent="0.4">
      <c r="A69" s="9">
        <f t="shared" si="0"/>
        <v>56</v>
      </c>
      <c r="B69" s="10" t="s">
        <v>42</v>
      </c>
      <c r="C69" s="10" t="s">
        <v>43</v>
      </c>
      <c r="D69" s="12">
        <v>60</v>
      </c>
    </row>
    <row r="70" spans="1:4" x14ac:dyDescent="0.4">
      <c r="A70" s="9">
        <f t="shared" si="0"/>
        <v>57</v>
      </c>
      <c r="B70" s="17" t="s">
        <v>146</v>
      </c>
      <c r="C70" s="17" t="s">
        <v>32</v>
      </c>
      <c r="D70" s="20">
        <v>1200</v>
      </c>
    </row>
    <row r="71" spans="1:4" ht="21.6" customHeight="1" x14ac:dyDescent="0.4">
      <c r="A71" s="9">
        <f t="shared" si="0"/>
        <v>58</v>
      </c>
      <c r="B71" s="17" t="s">
        <v>45</v>
      </c>
      <c r="C71" s="17" t="s">
        <v>46</v>
      </c>
      <c r="D71" s="20">
        <f>D72</f>
        <v>400</v>
      </c>
    </row>
    <row r="72" spans="1:4" x14ac:dyDescent="0.4">
      <c r="A72" s="9">
        <f t="shared" si="0"/>
        <v>59</v>
      </c>
      <c r="B72" s="17" t="s">
        <v>47</v>
      </c>
      <c r="C72" s="17" t="s">
        <v>46</v>
      </c>
      <c r="D72" s="20">
        <f>D73</f>
        <v>400</v>
      </c>
    </row>
    <row r="73" spans="1:4" x14ac:dyDescent="0.4">
      <c r="A73" s="9">
        <f t="shared" si="0"/>
        <v>60</v>
      </c>
      <c r="B73" s="10" t="s">
        <v>29</v>
      </c>
      <c r="C73" s="10" t="s">
        <v>48</v>
      </c>
      <c r="D73" s="12">
        <v>400</v>
      </c>
    </row>
    <row r="74" spans="1:4" ht="34.200000000000003" customHeight="1" x14ac:dyDescent="0.4">
      <c r="A74" s="9">
        <f t="shared" si="0"/>
        <v>61</v>
      </c>
      <c r="B74" s="19" t="s">
        <v>93</v>
      </c>
      <c r="C74" s="17" t="s">
        <v>49</v>
      </c>
      <c r="D74" s="20">
        <f>D75</f>
        <v>40</v>
      </c>
    </row>
    <row r="75" spans="1:4" ht="20.399999999999999" customHeight="1" x14ac:dyDescent="0.4">
      <c r="A75" s="9">
        <f t="shared" si="0"/>
        <v>62</v>
      </c>
      <c r="B75" s="19" t="s">
        <v>50</v>
      </c>
      <c r="C75" s="17" t="s">
        <v>49</v>
      </c>
      <c r="D75" s="20">
        <f>D76</f>
        <v>40</v>
      </c>
    </row>
    <row r="76" spans="1:4" x14ac:dyDescent="0.4">
      <c r="A76" s="9">
        <f t="shared" si="0"/>
        <v>63</v>
      </c>
      <c r="B76" s="10" t="s">
        <v>29</v>
      </c>
      <c r="C76" s="10" t="s">
        <v>51</v>
      </c>
      <c r="D76" s="12">
        <v>40</v>
      </c>
    </row>
    <row r="77" spans="1:4" ht="21.6" customHeight="1" x14ac:dyDescent="0.4">
      <c r="A77" s="9">
        <f t="shared" si="0"/>
        <v>64</v>
      </c>
      <c r="B77" s="17" t="s">
        <v>52</v>
      </c>
      <c r="C77" s="17" t="s">
        <v>53</v>
      </c>
      <c r="D77" s="20">
        <f>D78+D120</f>
        <v>26190</v>
      </c>
    </row>
    <row r="78" spans="1:4" x14ac:dyDescent="0.4">
      <c r="A78" s="9">
        <f t="shared" si="0"/>
        <v>65</v>
      </c>
      <c r="B78" s="17" t="s">
        <v>107</v>
      </c>
      <c r="C78" s="17" t="s">
        <v>53</v>
      </c>
      <c r="D78" s="20">
        <f>D79+D83+D87+D91+D95+D99+D103+D107+D111+D114+D118</f>
        <v>15667</v>
      </c>
    </row>
    <row r="79" spans="1:4" ht="36" customHeight="1" x14ac:dyDescent="0.4">
      <c r="A79" s="9">
        <f t="shared" si="0"/>
        <v>66</v>
      </c>
      <c r="B79" s="19" t="s">
        <v>98</v>
      </c>
      <c r="C79" s="17" t="s">
        <v>54</v>
      </c>
      <c r="D79" s="20">
        <f>D80+D81+D82</f>
        <v>2182</v>
      </c>
    </row>
    <row r="80" spans="1:4" x14ac:dyDescent="0.4">
      <c r="A80" s="9">
        <f t="shared" si="0"/>
        <v>67</v>
      </c>
      <c r="B80" s="10" t="s">
        <v>29</v>
      </c>
      <c r="C80" s="10" t="s">
        <v>55</v>
      </c>
      <c r="D80" s="12">
        <v>930</v>
      </c>
    </row>
    <row r="81" spans="1:4" x14ac:dyDescent="0.4">
      <c r="A81" s="9">
        <f t="shared" si="0"/>
        <v>68</v>
      </c>
      <c r="B81" s="10" t="s">
        <v>119</v>
      </c>
      <c r="C81" s="16" t="s">
        <v>60</v>
      </c>
      <c r="D81" s="12">
        <v>1148</v>
      </c>
    </row>
    <row r="82" spans="1:4" x14ac:dyDescent="0.4">
      <c r="A82" s="9">
        <f t="shared" ref="A82:A83" si="1">A81+1</f>
        <v>69</v>
      </c>
      <c r="B82" s="10" t="s">
        <v>149</v>
      </c>
      <c r="C82" s="16" t="s">
        <v>150</v>
      </c>
      <c r="D82" s="12">
        <v>104</v>
      </c>
    </row>
    <row r="83" spans="1:4" ht="38.4" customHeight="1" x14ac:dyDescent="0.4">
      <c r="A83" s="9">
        <f t="shared" si="1"/>
        <v>70</v>
      </c>
      <c r="B83" s="19" t="s">
        <v>99</v>
      </c>
      <c r="C83" s="17" t="s">
        <v>53</v>
      </c>
      <c r="D83" s="20">
        <f>D84+D85+D86</f>
        <v>1625</v>
      </c>
    </row>
    <row r="84" spans="1:4" ht="18.600000000000001" customHeight="1" x14ac:dyDescent="0.4">
      <c r="A84" s="9">
        <f t="shared" ref="A84:A151" si="2">A83+1</f>
        <v>71</v>
      </c>
      <c r="B84" s="10" t="s">
        <v>56</v>
      </c>
      <c r="C84" s="10" t="s">
        <v>55</v>
      </c>
      <c r="D84" s="12">
        <v>720</v>
      </c>
    </row>
    <row r="85" spans="1:4" ht="19.8" customHeight="1" x14ac:dyDescent="0.4">
      <c r="A85" s="9">
        <f t="shared" si="2"/>
        <v>72</v>
      </c>
      <c r="B85" s="10" t="s">
        <v>119</v>
      </c>
      <c r="C85" s="16" t="s">
        <v>60</v>
      </c>
      <c r="D85" s="12">
        <v>815</v>
      </c>
    </row>
    <row r="86" spans="1:4" ht="21.6" customHeight="1" x14ac:dyDescent="0.4">
      <c r="A86" s="9">
        <f t="shared" si="2"/>
        <v>73</v>
      </c>
      <c r="B86" s="10" t="s">
        <v>149</v>
      </c>
      <c r="C86" s="16" t="s">
        <v>150</v>
      </c>
      <c r="D86" s="12">
        <v>90</v>
      </c>
    </row>
    <row r="87" spans="1:4" ht="19.2" customHeight="1" x14ac:dyDescent="0.4">
      <c r="A87" s="9">
        <f t="shared" si="2"/>
        <v>74</v>
      </c>
      <c r="B87" s="17" t="s">
        <v>100</v>
      </c>
      <c r="C87" s="17" t="s">
        <v>53</v>
      </c>
      <c r="D87" s="20">
        <f>D88+D89+D90</f>
        <v>2348</v>
      </c>
    </row>
    <row r="88" spans="1:4" x14ac:dyDescent="0.4">
      <c r="A88" s="9">
        <f t="shared" si="2"/>
        <v>75</v>
      </c>
      <c r="B88" s="10" t="s">
        <v>29</v>
      </c>
      <c r="C88" s="10" t="s">
        <v>55</v>
      </c>
      <c r="D88" s="12">
        <v>1155</v>
      </c>
    </row>
    <row r="89" spans="1:4" x14ac:dyDescent="0.4">
      <c r="A89" s="9">
        <f t="shared" si="2"/>
        <v>76</v>
      </c>
      <c r="B89" s="10" t="s">
        <v>119</v>
      </c>
      <c r="C89" s="16" t="s">
        <v>60</v>
      </c>
      <c r="D89" s="12">
        <v>1003</v>
      </c>
    </row>
    <row r="90" spans="1:4" x14ac:dyDescent="0.4">
      <c r="A90" s="9">
        <f t="shared" si="2"/>
        <v>77</v>
      </c>
      <c r="B90" s="10" t="s">
        <v>149</v>
      </c>
      <c r="C90" s="16" t="s">
        <v>150</v>
      </c>
      <c r="D90" s="12">
        <v>190</v>
      </c>
    </row>
    <row r="91" spans="1:4" ht="20.399999999999999" customHeight="1" x14ac:dyDescent="0.4">
      <c r="A91" s="9">
        <f t="shared" si="2"/>
        <v>78</v>
      </c>
      <c r="B91" s="17" t="s">
        <v>131</v>
      </c>
      <c r="C91" s="17" t="s">
        <v>53</v>
      </c>
      <c r="D91" s="20">
        <f>D92+D93+D94</f>
        <v>2355</v>
      </c>
    </row>
    <row r="92" spans="1:4" x14ac:dyDescent="0.4">
      <c r="A92" s="9">
        <f t="shared" si="2"/>
        <v>79</v>
      </c>
      <c r="B92" s="10" t="s">
        <v>29</v>
      </c>
      <c r="C92" s="10" t="s">
        <v>55</v>
      </c>
      <c r="D92" s="12">
        <v>1100</v>
      </c>
    </row>
    <row r="93" spans="1:4" x14ac:dyDescent="0.4">
      <c r="A93" s="9">
        <f t="shared" si="2"/>
        <v>80</v>
      </c>
      <c r="B93" s="10" t="s">
        <v>119</v>
      </c>
      <c r="C93" s="16" t="s">
        <v>60</v>
      </c>
      <c r="D93" s="12">
        <v>1200</v>
      </c>
    </row>
    <row r="94" spans="1:4" x14ac:dyDescent="0.4">
      <c r="A94" s="9">
        <f t="shared" si="2"/>
        <v>81</v>
      </c>
      <c r="B94" s="10" t="s">
        <v>149</v>
      </c>
      <c r="C94" s="16" t="s">
        <v>150</v>
      </c>
      <c r="D94" s="12">
        <v>55</v>
      </c>
    </row>
    <row r="95" spans="1:4" ht="18.600000000000001" customHeight="1" x14ac:dyDescent="0.4">
      <c r="A95" s="9">
        <f t="shared" si="2"/>
        <v>82</v>
      </c>
      <c r="B95" s="17" t="s">
        <v>57</v>
      </c>
      <c r="C95" s="17" t="s">
        <v>53</v>
      </c>
      <c r="D95" s="20">
        <f>D96+D97+D98</f>
        <v>1780</v>
      </c>
    </row>
    <row r="96" spans="1:4" x14ac:dyDescent="0.4">
      <c r="A96" s="9">
        <f t="shared" si="2"/>
        <v>83</v>
      </c>
      <c r="B96" s="10" t="s">
        <v>29</v>
      </c>
      <c r="C96" s="10" t="s">
        <v>55</v>
      </c>
      <c r="D96" s="12">
        <v>800</v>
      </c>
    </row>
    <row r="97" spans="1:4" x14ac:dyDescent="0.4">
      <c r="A97" s="9">
        <f t="shared" si="2"/>
        <v>84</v>
      </c>
      <c r="B97" s="10" t="s">
        <v>119</v>
      </c>
      <c r="C97" s="16" t="s">
        <v>60</v>
      </c>
      <c r="D97" s="12">
        <v>800</v>
      </c>
    </row>
    <row r="98" spans="1:4" x14ac:dyDescent="0.4">
      <c r="A98" s="9">
        <f t="shared" si="2"/>
        <v>85</v>
      </c>
      <c r="B98" s="10" t="s">
        <v>149</v>
      </c>
      <c r="C98" s="16" t="s">
        <v>150</v>
      </c>
      <c r="D98" s="12">
        <v>180</v>
      </c>
    </row>
    <row r="99" spans="1:4" ht="21.6" customHeight="1" x14ac:dyDescent="0.4">
      <c r="A99" s="9">
        <f t="shared" si="2"/>
        <v>86</v>
      </c>
      <c r="B99" s="19" t="s">
        <v>101</v>
      </c>
      <c r="C99" s="17" t="s">
        <v>53</v>
      </c>
      <c r="D99" s="20">
        <f>D100+D101+D102</f>
        <v>700</v>
      </c>
    </row>
    <row r="100" spans="1:4" x14ac:dyDescent="0.4">
      <c r="A100" s="9">
        <f t="shared" si="2"/>
        <v>87</v>
      </c>
      <c r="B100" s="10" t="s">
        <v>29</v>
      </c>
      <c r="C100" s="10" t="s">
        <v>55</v>
      </c>
      <c r="D100" s="12">
        <v>350</v>
      </c>
    </row>
    <row r="101" spans="1:4" x14ac:dyDescent="0.4">
      <c r="A101" s="9">
        <f t="shared" si="2"/>
        <v>88</v>
      </c>
      <c r="B101" s="10" t="s">
        <v>119</v>
      </c>
      <c r="C101" s="16" t="s">
        <v>60</v>
      </c>
      <c r="D101" s="12">
        <v>300</v>
      </c>
    </row>
    <row r="102" spans="1:4" x14ac:dyDescent="0.4">
      <c r="A102" s="9">
        <f t="shared" si="2"/>
        <v>89</v>
      </c>
      <c r="B102" s="10" t="s">
        <v>149</v>
      </c>
      <c r="C102" s="16" t="s">
        <v>150</v>
      </c>
      <c r="D102" s="12">
        <v>50</v>
      </c>
    </row>
    <row r="103" spans="1:4" ht="19.8" customHeight="1" x14ac:dyDescent="0.4">
      <c r="A103" s="9">
        <f t="shared" si="2"/>
        <v>90</v>
      </c>
      <c r="B103" s="17" t="s">
        <v>132</v>
      </c>
      <c r="C103" s="17" t="s">
        <v>53</v>
      </c>
      <c r="D103" s="20">
        <f>D104+D105+D106</f>
        <v>1510</v>
      </c>
    </row>
    <row r="104" spans="1:4" x14ac:dyDescent="0.4">
      <c r="A104" s="9">
        <f t="shared" si="2"/>
        <v>91</v>
      </c>
      <c r="B104" s="10" t="s">
        <v>29</v>
      </c>
      <c r="C104" s="10" t="s">
        <v>55</v>
      </c>
      <c r="D104" s="12">
        <v>600</v>
      </c>
    </row>
    <row r="105" spans="1:4" x14ac:dyDescent="0.4">
      <c r="A105" s="9">
        <f t="shared" si="2"/>
        <v>92</v>
      </c>
      <c r="B105" s="10" t="s">
        <v>119</v>
      </c>
      <c r="C105" s="16" t="s">
        <v>60</v>
      </c>
      <c r="D105" s="12">
        <v>800</v>
      </c>
    </row>
    <row r="106" spans="1:4" x14ac:dyDescent="0.4">
      <c r="A106" s="9">
        <f t="shared" si="2"/>
        <v>93</v>
      </c>
      <c r="B106" s="10" t="s">
        <v>149</v>
      </c>
      <c r="C106" s="16" t="s">
        <v>150</v>
      </c>
      <c r="D106" s="12">
        <v>110</v>
      </c>
    </row>
    <row r="107" spans="1:4" ht="35.4" customHeight="1" x14ac:dyDescent="0.4">
      <c r="A107" s="9">
        <f t="shared" si="2"/>
        <v>94</v>
      </c>
      <c r="B107" s="19" t="s">
        <v>102</v>
      </c>
      <c r="C107" s="17" t="s">
        <v>53</v>
      </c>
      <c r="D107" s="20">
        <f>D108+D109+D110</f>
        <v>1410</v>
      </c>
    </row>
    <row r="108" spans="1:4" x14ac:dyDescent="0.4">
      <c r="A108" s="9">
        <f t="shared" si="2"/>
        <v>95</v>
      </c>
      <c r="B108" s="10" t="s">
        <v>29</v>
      </c>
      <c r="C108" s="10" t="s">
        <v>55</v>
      </c>
      <c r="D108" s="12">
        <v>600</v>
      </c>
    </row>
    <row r="109" spans="1:4" x14ac:dyDescent="0.4">
      <c r="A109" s="9">
        <f t="shared" si="2"/>
        <v>96</v>
      </c>
      <c r="B109" s="10" t="s">
        <v>119</v>
      </c>
      <c r="C109" s="16" t="s">
        <v>60</v>
      </c>
      <c r="D109" s="12">
        <v>800</v>
      </c>
    </row>
    <row r="110" spans="1:4" x14ac:dyDescent="0.4">
      <c r="A110" s="9">
        <f t="shared" si="2"/>
        <v>97</v>
      </c>
      <c r="B110" s="10" t="s">
        <v>149</v>
      </c>
      <c r="C110" s="16" t="s">
        <v>150</v>
      </c>
      <c r="D110" s="12">
        <v>10</v>
      </c>
    </row>
    <row r="111" spans="1:4" x14ac:dyDescent="0.4">
      <c r="A111" s="9">
        <f t="shared" si="2"/>
        <v>98</v>
      </c>
      <c r="B111" s="17" t="s">
        <v>103</v>
      </c>
      <c r="C111" s="17" t="s">
        <v>53</v>
      </c>
      <c r="D111" s="20">
        <f>D112+D113</f>
        <v>637</v>
      </c>
    </row>
    <row r="112" spans="1:4" x14ac:dyDescent="0.4">
      <c r="A112" s="9">
        <f t="shared" si="2"/>
        <v>99</v>
      </c>
      <c r="B112" s="10" t="s">
        <v>29</v>
      </c>
      <c r="C112" s="10" t="s">
        <v>55</v>
      </c>
      <c r="D112" s="12">
        <v>232</v>
      </c>
    </row>
    <row r="113" spans="1:6" x14ac:dyDescent="0.4">
      <c r="A113" s="9">
        <f t="shared" si="2"/>
        <v>100</v>
      </c>
      <c r="B113" s="10" t="s">
        <v>119</v>
      </c>
      <c r="C113" s="16" t="s">
        <v>60</v>
      </c>
      <c r="D113" s="12">
        <v>405</v>
      </c>
    </row>
    <row r="114" spans="1:6" x14ac:dyDescent="0.4">
      <c r="A114" s="9">
        <f t="shared" si="2"/>
        <v>101</v>
      </c>
      <c r="B114" s="17" t="s">
        <v>104</v>
      </c>
      <c r="C114" s="17" t="s">
        <v>53</v>
      </c>
      <c r="D114" s="20">
        <f>D115+D116+D117</f>
        <v>930</v>
      </c>
    </row>
    <row r="115" spans="1:6" x14ac:dyDescent="0.4">
      <c r="A115" s="9">
        <f t="shared" si="2"/>
        <v>102</v>
      </c>
      <c r="B115" s="10" t="s">
        <v>29</v>
      </c>
      <c r="C115" s="10" t="s">
        <v>55</v>
      </c>
      <c r="D115" s="12">
        <v>370</v>
      </c>
    </row>
    <row r="116" spans="1:6" x14ac:dyDescent="0.4">
      <c r="A116" s="9">
        <f t="shared" si="2"/>
        <v>103</v>
      </c>
      <c r="B116" s="10" t="s">
        <v>119</v>
      </c>
      <c r="C116" s="16" t="s">
        <v>60</v>
      </c>
      <c r="D116" s="12">
        <v>500</v>
      </c>
    </row>
    <row r="117" spans="1:6" x14ac:dyDescent="0.4">
      <c r="A117" s="9">
        <f t="shared" si="2"/>
        <v>104</v>
      </c>
      <c r="B117" s="10" t="s">
        <v>149</v>
      </c>
      <c r="C117" s="16" t="s">
        <v>150</v>
      </c>
      <c r="D117" s="12">
        <v>60</v>
      </c>
    </row>
    <row r="118" spans="1:6" ht="33.6" customHeight="1" x14ac:dyDescent="0.4">
      <c r="A118" s="9">
        <f t="shared" si="2"/>
        <v>105</v>
      </c>
      <c r="B118" s="19" t="s">
        <v>58</v>
      </c>
      <c r="C118" s="17" t="s">
        <v>53</v>
      </c>
      <c r="D118" s="20">
        <f>D119</f>
        <v>190</v>
      </c>
    </row>
    <row r="119" spans="1:6" x14ac:dyDescent="0.4">
      <c r="A119" s="9">
        <f t="shared" si="2"/>
        <v>106</v>
      </c>
      <c r="B119" s="10" t="s">
        <v>29</v>
      </c>
      <c r="C119" s="10" t="s">
        <v>55</v>
      </c>
      <c r="D119" s="12">
        <v>190</v>
      </c>
    </row>
    <row r="120" spans="1:6" ht="19.2" customHeight="1" x14ac:dyDescent="0.4">
      <c r="A120" s="9">
        <f t="shared" si="2"/>
        <v>107</v>
      </c>
      <c r="B120" s="17" t="s">
        <v>121</v>
      </c>
      <c r="C120" s="17" t="s">
        <v>53</v>
      </c>
      <c r="D120" s="20">
        <f>D121</f>
        <v>10523</v>
      </c>
    </row>
    <row r="121" spans="1:6" x14ac:dyDescent="0.4">
      <c r="A121" s="9">
        <f t="shared" si="2"/>
        <v>108</v>
      </c>
      <c r="B121" s="10" t="s">
        <v>59</v>
      </c>
      <c r="C121" s="10" t="s">
        <v>60</v>
      </c>
      <c r="D121" s="12">
        <v>10523</v>
      </c>
    </row>
    <row r="122" spans="1:6" ht="19.2" customHeight="1" x14ac:dyDescent="0.4">
      <c r="A122" s="9">
        <f t="shared" si="2"/>
        <v>109</v>
      </c>
      <c r="B122" s="17" t="s">
        <v>151</v>
      </c>
      <c r="C122" s="17" t="s">
        <v>153</v>
      </c>
      <c r="D122" s="20">
        <f>D123</f>
        <v>0</v>
      </c>
    </row>
    <row r="123" spans="1:6" x14ac:dyDescent="0.4">
      <c r="A123" s="9">
        <f t="shared" si="2"/>
        <v>110</v>
      </c>
      <c r="B123" s="10" t="s">
        <v>152</v>
      </c>
      <c r="C123" s="10" t="s">
        <v>154</v>
      </c>
      <c r="D123" s="12">
        <v>0</v>
      </c>
    </row>
    <row r="124" spans="1:6" x14ac:dyDescent="0.4">
      <c r="A124" s="9">
        <f t="shared" si="2"/>
        <v>111</v>
      </c>
      <c r="B124" s="17" t="s">
        <v>61</v>
      </c>
      <c r="C124" s="21" t="s">
        <v>62</v>
      </c>
      <c r="D124" s="20">
        <f>D125+D170+D175</f>
        <v>83911.579999999987</v>
      </c>
    </row>
    <row r="125" spans="1:6" x14ac:dyDescent="0.4">
      <c r="A125" s="9">
        <f t="shared" si="2"/>
        <v>112</v>
      </c>
      <c r="B125" s="22" t="s">
        <v>63</v>
      </c>
      <c r="C125" s="21" t="s">
        <v>62</v>
      </c>
      <c r="D125" s="20">
        <f>D126+D131+D136+D140+D145+D149+D153+D158+D162+D166</f>
        <v>57132.579999999994</v>
      </c>
      <c r="F125" s="15"/>
    </row>
    <row r="126" spans="1:6" ht="19.2" customHeight="1" x14ac:dyDescent="0.4">
      <c r="A126" s="9">
        <f t="shared" si="2"/>
        <v>113</v>
      </c>
      <c r="B126" s="17" t="s">
        <v>64</v>
      </c>
      <c r="C126" s="21" t="s">
        <v>62</v>
      </c>
      <c r="D126" s="20">
        <f>D127</f>
        <v>26025.18</v>
      </c>
    </row>
    <row r="127" spans="1:6" ht="18" customHeight="1" x14ac:dyDescent="0.4">
      <c r="A127" s="9">
        <f t="shared" si="2"/>
        <v>114</v>
      </c>
      <c r="B127" s="13" t="s">
        <v>65</v>
      </c>
      <c r="C127" s="10" t="s">
        <v>66</v>
      </c>
      <c r="D127" s="12">
        <f>D128+D129+D130</f>
        <v>26025.18</v>
      </c>
    </row>
    <row r="128" spans="1:6" x14ac:dyDescent="0.4">
      <c r="A128" s="9">
        <f t="shared" si="2"/>
        <v>115</v>
      </c>
      <c r="B128" s="10" t="s">
        <v>37</v>
      </c>
      <c r="C128" s="10" t="s">
        <v>67</v>
      </c>
      <c r="D128" s="12">
        <v>24971.18</v>
      </c>
    </row>
    <row r="129" spans="1:4" x14ac:dyDescent="0.4">
      <c r="A129" s="9">
        <f t="shared" si="2"/>
        <v>116</v>
      </c>
      <c r="B129" s="10" t="s">
        <v>29</v>
      </c>
      <c r="C129" s="10" t="s">
        <v>68</v>
      </c>
      <c r="D129" s="12">
        <v>850</v>
      </c>
    </row>
    <row r="130" spans="1:4" ht="16.2" customHeight="1" x14ac:dyDescent="0.4">
      <c r="A130" s="9">
        <f t="shared" si="2"/>
        <v>117</v>
      </c>
      <c r="B130" s="13" t="s">
        <v>124</v>
      </c>
      <c r="C130" s="16" t="s">
        <v>83</v>
      </c>
      <c r="D130" s="12">
        <v>204</v>
      </c>
    </row>
    <row r="131" spans="1:4" ht="19.2" customHeight="1" x14ac:dyDescent="0.4">
      <c r="A131" s="9">
        <f t="shared" si="2"/>
        <v>118</v>
      </c>
      <c r="B131" s="17" t="s">
        <v>69</v>
      </c>
      <c r="C131" s="17" t="s">
        <v>62</v>
      </c>
      <c r="D131" s="20">
        <f>D132</f>
        <v>6879.27</v>
      </c>
    </row>
    <row r="132" spans="1:4" ht="16.8" customHeight="1" x14ac:dyDescent="0.4">
      <c r="A132" s="9">
        <f t="shared" si="2"/>
        <v>119</v>
      </c>
      <c r="B132" s="13" t="s">
        <v>65</v>
      </c>
      <c r="C132" s="10" t="s">
        <v>66</v>
      </c>
      <c r="D132" s="12">
        <f>D133+D134+D135</f>
        <v>6879.27</v>
      </c>
    </row>
    <row r="133" spans="1:4" x14ac:dyDescent="0.4">
      <c r="A133" s="9">
        <f t="shared" si="2"/>
        <v>120</v>
      </c>
      <c r="B133" s="10" t="s">
        <v>37</v>
      </c>
      <c r="C133" s="10" t="s">
        <v>70</v>
      </c>
      <c r="D133" s="12">
        <v>6071.27</v>
      </c>
    </row>
    <row r="134" spans="1:4" x14ac:dyDescent="0.4">
      <c r="A134" s="9">
        <f t="shared" si="2"/>
        <v>121</v>
      </c>
      <c r="B134" s="10" t="s">
        <v>29</v>
      </c>
      <c r="C134" s="10" t="s">
        <v>68</v>
      </c>
      <c r="D134" s="12">
        <v>740</v>
      </c>
    </row>
    <row r="135" spans="1:4" ht="16.8" customHeight="1" x14ac:dyDescent="0.4">
      <c r="A135" s="9">
        <f t="shared" si="2"/>
        <v>122</v>
      </c>
      <c r="B135" s="13" t="s">
        <v>124</v>
      </c>
      <c r="C135" s="16" t="s">
        <v>83</v>
      </c>
      <c r="D135" s="12">
        <v>68</v>
      </c>
    </row>
    <row r="136" spans="1:4" x14ac:dyDescent="0.4">
      <c r="A136" s="9">
        <f t="shared" si="2"/>
        <v>123</v>
      </c>
      <c r="B136" s="17" t="s">
        <v>71</v>
      </c>
      <c r="C136" s="17" t="s">
        <v>62</v>
      </c>
      <c r="D136" s="20">
        <f>D137</f>
        <v>2932.19</v>
      </c>
    </row>
    <row r="137" spans="1:4" ht="19.2" customHeight="1" x14ac:dyDescent="0.4">
      <c r="A137" s="9">
        <f t="shared" si="2"/>
        <v>124</v>
      </c>
      <c r="B137" s="13" t="s">
        <v>65</v>
      </c>
      <c r="C137" s="10" t="s">
        <v>66</v>
      </c>
      <c r="D137" s="12">
        <f>D138+D139</f>
        <v>2932.19</v>
      </c>
    </row>
    <row r="138" spans="1:4" x14ac:dyDescent="0.4">
      <c r="A138" s="9">
        <f t="shared" si="2"/>
        <v>125</v>
      </c>
      <c r="B138" s="10" t="s">
        <v>37</v>
      </c>
      <c r="C138" s="10" t="s">
        <v>67</v>
      </c>
      <c r="D138" s="12">
        <v>2457.19</v>
      </c>
    </row>
    <row r="139" spans="1:4" x14ac:dyDescent="0.4">
      <c r="A139" s="9">
        <f t="shared" si="2"/>
        <v>126</v>
      </c>
      <c r="B139" s="10" t="s">
        <v>29</v>
      </c>
      <c r="C139" s="10" t="s">
        <v>68</v>
      </c>
      <c r="D139" s="12">
        <v>475</v>
      </c>
    </row>
    <row r="140" spans="1:4" x14ac:dyDescent="0.4">
      <c r="A140" s="9">
        <f t="shared" si="2"/>
        <v>127</v>
      </c>
      <c r="B140" s="17" t="s">
        <v>72</v>
      </c>
      <c r="C140" s="17" t="s">
        <v>62</v>
      </c>
      <c r="D140" s="20">
        <f>D141</f>
        <v>4931.6399999999994</v>
      </c>
    </row>
    <row r="141" spans="1:4" ht="17.399999999999999" customHeight="1" x14ac:dyDescent="0.4">
      <c r="A141" s="9">
        <f t="shared" si="2"/>
        <v>128</v>
      </c>
      <c r="B141" s="13" t="s">
        <v>73</v>
      </c>
      <c r="C141" s="10" t="s">
        <v>66</v>
      </c>
      <c r="D141" s="12">
        <f>D142+D143+D144</f>
        <v>4931.6399999999994</v>
      </c>
    </row>
    <row r="142" spans="1:4" x14ac:dyDescent="0.4">
      <c r="A142" s="9">
        <f t="shared" si="2"/>
        <v>129</v>
      </c>
      <c r="B142" s="10" t="s">
        <v>37</v>
      </c>
      <c r="C142" s="10" t="s">
        <v>67</v>
      </c>
      <c r="D142" s="12">
        <v>3862.64</v>
      </c>
    </row>
    <row r="143" spans="1:4" x14ac:dyDescent="0.4">
      <c r="A143" s="9">
        <f t="shared" si="2"/>
        <v>130</v>
      </c>
      <c r="B143" s="10" t="s">
        <v>29</v>
      </c>
      <c r="C143" s="10" t="s">
        <v>68</v>
      </c>
      <c r="D143" s="12">
        <v>1000</v>
      </c>
    </row>
    <row r="144" spans="1:4" ht="16.8" customHeight="1" x14ac:dyDescent="0.4">
      <c r="A144" s="9">
        <f t="shared" si="2"/>
        <v>131</v>
      </c>
      <c r="B144" s="13" t="s">
        <v>124</v>
      </c>
      <c r="C144" s="16" t="s">
        <v>83</v>
      </c>
      <c r="D144" s="12">
        <v>69</v>
      </c>
    </row>
    <row r="145" spans="1:4" ht="18.75" customHeight="1" x14ac:dyDescent="0.4">
      <c r="A145" s="9">
        <f t="shared" si="2"/>
        <v>132</v>
      </c>
      <c r="B145" s="17" t="s">
        <v>74</v>
      </c>
      <c r="C145" s="17" t="s">
        <v>62</v>
      </c>
      <c r="D145" s="20">
        <f>D146</f>
        <v>1169.05</v>
      </c>
    </row>
    <row r="146" spans="1:4" ht="19.8" customHeight="1" x14ac:dyDescent="0.4">
      <c r="A146" s="9">
        <f t="shared" si="2"/>
        <v>133</v>
      </c>
      <c r="B146" s="13" t="s">
        <v>73</v>
      </c>
      <c r="C146" s="10" t="s">
        <v>66</v>
      </c>
      <c r="D146" s="12">
        <f>D147+D148</f>
        <v>1169.05</v>
      </c>
    </row>
    <row r="147" spans="1:4" x14ac:dyDescent="0.4">
      <c r="A147" s="9">
        <f t="shared" si="2"/>
        <v>134</v>
      </c>
      <c r="B147" s="10" t="s">
        <v>37</v>
      </c>
      <c r="C147" s="10" t="s">
        <v>67</v>
      </c>
      <c r="D147" s="12">
        <v>824.05</v>
      </c>
    </row>
    <row r="148" spans="1:4" x14ac:dyDescent="0.4">
      <c r="A148" s="9">
        <f t="shared" si="2"/>
        <v>135</v>
      </c>
      <c r="B148" s="10" t="s">
        <v>29</v>
      </c>
      <c r="C148" s="10" t="s">
        <v>68</v>
      </c>
      <c r="D148" s="12">
        <v>345</v>
      </c>
    </row>
    <row r="149" spans="1:4" ht="19.8" customHeight="1" x14ac:dyDescent="0.4">
      <c r="A149" s="9">
        <f t="shared" si="2"/>
        <v>136</v>
      </c>
      <c r="B149" s="17" t="s">
        <v>75</v>
      </c>
      <c r="C149" s="17" t="s">
        <v>62</v>
      </c>
      <c r="D149" s="20">
        <f>D150</f>
        <v>2928.56</v>
      </c>
    </row>
    <row r="150" spans="1:4" ht="17.399999999999999" customHeight="1" x14ac:dyDescent="0.4">
      <c r="A150" s="9">
        <f t="shared" si="2"/>
        <v>137</v>
      </c>
      <c r="B150" s="13" t="s">
        <v>73</v>
      </c>
      <c r="C150" s="10" t="s">
        <v>66</v>
      </c>
      <c r="D150" s="12">
        <f>D151+D152</f>
        <v>2928.56</v>
      </c>
    </row>
    <row r="151" spans="1:4" x14ac:dyDescent="0.4">
      <c r="A151" s="9">
        <f t="shared" si="2"/>
        <v>138</v>
      </c>
      <c r="B151" s="10" t="s">
        <v>37</v>
      </c>
      <c r="C151" s="10" t="s">
        <v>67</v>
      </c>
      <c r="D151" s="12">
        <v>1928.56</v>
      </c>
    </row>
    <row r="152" spans="1:4" x14ac:dyDescent="0.4">
      <c r="A152" s="9">
        <f t="shared" ref="A152:A195" si="3">A151+1</f>
        <v>139</v>
      </c>
      <c r="B152" s="10" t="s">
        <v>29</v>
      </c>
      <c r="C152" s="10" t="s">
        <v>68</v>
      </c>
      <c r="D152" s="12">
        <v>1000</v>
      </c>
    </row>
    <row r="153" spans="1:4" x14ac:dyDescent="0.4">
      <c r="A153" s="9">
        <f t="shared" si="3"/>
        <v>140</v>
      </c>
      <c r="B153" s="17" t="s">
        <v>76</v>
      </c>
      <c r="C153" s="17" t="s">
        <v>62</v>
      </c>
      <c r="D153" s="20">
        <f>D154</f>
        <v>8005.89</v>
      </c>
    </row>
    <row r="154" spans="1:4" ht="16.8" customHeight="1" x14ac:dyDescent="0.4">
      <c r="A154" s="9">
        <f t="shared" si="3"/>
        <v>141</v>
      </c>
      <c r="B154" s="13" t="s">
        <v>73</v>
      </c>
      <c r="C154" s="10" t="s">
        <v>66</v>
      </c>
      <c r="D154" s="12">
        <f>D155+D156+D157</f>
        <v>8005.89</v>
      </c>
    </row>
    <row r="155" spans="1:4" x14ac:dyDescent="0.4">
      <c r="A155" s="9">
        <f t="shared" si="3"/>
        <v>142</v>
      </c>
      <c r="B155" s="10" t="s">
        <v>37</v>
      </c>
      <c r="C155" s="10" t="s">
        <v>67</v>
      </c>
      <c r="D155" s="12">
        <v>5895.89</v>
      </c>
    </row>
    <row r="156" spans="1:4" x14ac:dyDescent="0.4">
      <c r="A156" s="9">
        <f t="shared" si="3"/>
        <v>143</v>
      </c>
      <c r="B156" s="10" t="s">
        <v>29</v>
      </c>
      <c r="C156" s="10" t="s">
        <v>68</v>
      </c>
      <c r="D156" s="12">
        <v>2000</v>
      </c>
    </row>
    <row r="157" spans="1:4" ht="19.8" customHeight="1" x14ac:dyDescent="0.4">
      <c r="A157" s="9">
        <f t="shared" si="3"/>
        <v>144</v>
      </c>
      <c r="B157" s="13" t="s">
        <v>124</v>
      </c>
      <c r="C157" s="16" t="s">
        <v>83</v>
      </c>
      <c r="D157" s="12">
        <v>110</v>
      </c>
    </row>
    <row r="158" spans="1:4" ht="34.200000000000003" customHeight="1" x14ac:dyDescent="0.4">
      <c r="A158" s="9">
        <f t="shared" si="3"/>
        <v>145</v>
      </c>
      <c r="B158" s="19" t="s">
        <v>77</v>
      </c>
      <c r="C158" s="17" t="s">
        <v>62</v>
      </c>
      <c r="D158" s="20">
        <f>D159</f>
        <v>2411.17</v>
      </c>
    </row>
    <row r="159" spans="1:4" ht="19.2" customHeight="1" x14ac:dyDescent="0.4">
      <c r="A159" s="9">
        <f t="shared" si="3"/>
        <v>146</v>
      </c>
      <c r="B159" s="13" t="s">
        <v>73</v>
      </c>
      <c r="C159" s="10" t="s">
        <v>66</v>
      </c>
      <c r="D159" s="12">
        <f>D160+D161</f>
        <v>2411.17</v>
      </c>
    </row>
    <row r="160" spans="1:4" ht="18.600000000000001" customHeight="1" x14ac:dyDescent="0.4">
      <c r="A160" s="9">
        <f t="shared" si="3"/>
        <v>147</v>
      </c>
      <c r="B160" s="10" t="s">
        <v>37</v>
      </c>
      <c r="C160" s="10" t="s">
        <v>67</v>
      </c>
      <c r="D160" s="12">
        <v>1954.17</v>
      </c>
    </row>
    <row r="161" spans="1:4" ht="19.8" customHeight="1" x14ac:dyDescent="0.4">
      <c r="A161" s="9">
        <f t="shared" si="3"/>
        <v>148</v>
      </c>
      <c r="B161" s="10" t="s">
        <v>29</v>
      </c>
      <c r="C161" s="10" t="s">
        <v>68</v>
      </c>
      <c r="D161" s="12">
        <v>457</v>
      </c>
    </row>
    <row r="162" spans="1:4" ht="18" customHeight="1" x14ac:dyDescent="0.4">
      <c r="A162" s="9">
        <f t="shared" si="3"/>
        <v>149</v>
      </c>
      <c r="B162" s="17" t="s">
        <v>78</v>
      </c>
      <c r="C162" s="17" t="s">
        <v>62</v>
      </c>
      <c r="D162" s="20">
        <f>D163</f>
        <v>1361.1</v>
      </c>
    </row>
    <row r="163" spans="1:4" ht="18.600000000000001" customHeight="1" x14ac:dyDescent="0.4">
      <c r="A163" s="9">
        <f t="shared" si="3"/>
        <v>150</v>
      </c>
      <c r="B163" s="13" t="s">
        <v>73</v>
      </c>
      <c r="C163" s="10" t="s">
        <v>66</v>
      </c>
      <c r="D163" s="12">
        <f>D164+D165</f>
        <v>1361.1</v>
      </c>
    </row>
    <row r="164" spans="1:4" x14ac:dyDescent="0.4">
      <c r="A164" s="9">
        <f t="shared" si="3"/>
        <v>151</v>
      </c>
      <c r="B164" s="10" t="s">
        <v>37</v>
      </c>
      <c r="C164" s="10" t="s">
        <v>67</v>
      </c>
      <c r="D164" s="12">
        <v>641.1</v>
      </c>
    </row>
    <row r="165" spans="1:4" x14ac:dyDescent="0.4">
      <c r="A165" s="9">
        <f t="shared" si="3"/>
        <v>152</v>
      </c>
      <c r="B165" s="10" t="s">
        <v>29</v>
      </c>
      <c r="C165" s="10" t="s">
        <v>68</v>
      </c>
      <c r="D165" s="12">
        <v>720</v>
      </c>
    </row>
    <row r="166" spans="1:4" x14ac:dyDescent="0.4">
      <c r="A166" s="9">
        <f t="shared" si="3"/>
        <v>153</v>
      </c>
      <c r="B166" s="17" t="s">
        <v>79</v>
      </c>
      <c r="C166" s="17" t="s">
        <v>62</v>
      </c>
      <c r="D166" s="20">
        <f>D167</f>
        <v>488.53</v>
      </c>
    </row>
    <row r="167" spans="1:4" ht="20.399999999999999" customHeight="1" x14ac:dyDescent="0.4">
      <c r="A167" s="9">
        <f t="shared" si="3"/>
        <v>154</v>
      </c>
      <c r="B167" s="13" t="s">
        <v>73</v>
      </c>
      <c r="C167" s="10" t="s">
        <v>66</v>
      </c>
      <c r="D167" s="12">
        <f>D168+D169</f>
        <v>488.53</v>
      </c>
    </row>
    <row r="168" spans="1:4" ht="18" customHeight="1" x14ac:dyDescent="0.4">
      <c r="A168" s="9">
        <f t="shared" si="3"/>
        <v>155</v>
      </c>
      <c r="B168" s="10" t="s">
        <v>37</v>
      </c>
      <c r="C168" s="10" t="s">
        <v>67</v>
      </c>
      <c r="D168" s="12">
        <v>368.53</v>
      </c>
    </row>
    <row r="169" spans="1:4" x14ac:dyDescent="0.4">
      <c r="A169" s="9">
        <f t="shared" si="3"/>
        <v>156</v>
      </c>
      <c r="B169" s="10" t="s">
        <v>29</v>
      </c>
      <c r="C169" s="10" t="s">
        <v>68</v>
      </c>
      <c r="D169" s="12">
        <v>120</v>
      </c>
    </row>
    <row r="170" spans="1:4" x14ac:dyDescent="0.4">
      <c r="A170" s="9">
        <f t="shared" si="3"/>
        <v>157</v>
      </c>
      <c r="B170" s="22" t="s">
        <v>80</v>
      </c>
      <c r="C170" s="21" t="s">
        <v>62</v>
      </c>
      <c r="D170" s="20">
        <f>D171+D173</f>
        <v>22979</v>
      </c>
    </row>
    <row r="171" spans="1:4" ht="21.6" customHeight="1" x14ac:dyDescent="0.4">
      <c r="A171" s="9">
        <f t="shared" si="3"/>
        <v>158</v>
      </c>
      <c r="B171" s="19" t="s">
        <v>81</v>
      </c>
      <c r="C171" s="17" t="s">
        <v>62</v>
      </c>
      <c r="D171" s="20">
        <f>D172</f>
        <v>19979</v>
      </c>
    </row>
    <row r="172" spans="1:4" x14ac:dyDescent="0.4">
      <c r="A172" s="9">
        <f t="shared" si="3"/>
        <v>159</v>
      </c>
      <c r="B172" s="10" t="s">
        <v>82</v>
      </c>
      <c r="C172" s="10" t="s">
        <v>83</v>
      </c>
      <c r="D172" s="12">
        <v>19979</v>
      </c>
    </row>
    <row r="173" spans="1:4" x14ac:dyDescent="0.4">
      <c r="A173" s="9">
        <f t="shared" si="3"/>
        <v>160</v>
      </c>
      <c r="B173" s="17" t="s">
        <v>157</v>
      </c>
      <c r="C173" s="17" t="s">
        <v>62</v>
      </c>
      <c r="D173" s="20">
        <f>D174</f>
        <v>3000</v>
      </c>
    </row>
    <row r="174" spans="1:4" x14ac:dyDescent="0.4">
      <c r="A174" s="9">
        <f t="shared" si="3"/>
        <v>161</v>
      </c>
      <c r="B174" s="10" t="s">
        <v>82</v>
      </c>
      <c r="C174" s="10" t="s">
        <v>83</v>
      </c>
      <c r="D174" s="12">
        <v>3000</v>
      </c>
    </row>
    <row r="175" spans="1:4" x14ac:dyDescent="0.4">
      <c r="A175" s="9">
        <f t="shared" si="3"/>
        <v>162</v>
      </c>
      <c r="B175" s="17" t="s">
        <v>158</v>
      </c>
      <c r="C175" s="17" t="s">
        <v>62</v>
      </c>
      <c r="D175" s="20">
        <f>D176+D178+D180</f>
        <v>3800</v>
      </c>
    </row>
    <row r="176" spans="1:4" x14ac:dyDescent="0.4">
      <c r="A176" s="9">
        <f t="shared" si="3"/>
        <v>163</v>
      </c>
      <c r="B176" s="17" t="s">
        <v>159</v>
      </c>
      <c r="C176" s="17" t="s">
        <v>62</v>
      </c>
      <c r="D176" s="20">
        <f>D177</f>
        <v>2000</v>
      </c>
    </row>
    <row r="177" spans="1:6" x14ac:dyDescent="0.4">
      <c r="A177" s="9">
        <f t="shared" si="3"/>
        <v>164</v>
      </c>
      <c r="B177" s="10" t="s">
        <v>82</v>
      </c>
      <c r="C177" s="10" t="s">
        <v>83</v>
      </c>
      <c r="D177" s="12">
        <v>2000</v>
      </c>
    </row>
    <row r="178" spans="1:6" x14ac:dyDescent="0.4">
      <c r="A178" s="9">
        <f t="shared" si="3"/>
        <v>165</v>
      </c>
      <c r="B178" s="17" t="s">
        <v>160</v>
      </c>
      <c r="C178" s="17" t="s">
        <v>62</v>
      </c>
      <c r="D178" s="20">
        <f>D179</f>
        <v>900</v>
      </c>
    </row>
    <row r="179" spans="1:6" x14ac:dyDescent="0.4">
      <c r="A179" s="9">
        <f t="shared" si="3"/>
        <v>166</v>
      </c>
      <c r="B179" s="10" t="s">
        <v>82</v>
      </c>
      <c r="C179" s="10" t="s">
        <v>83</v>
      </c>
      <c r="D179" s="12">
        <v>900</v>
      </c>
    </row>
    <row r="180" spans="1:6" x14ac:dyDescent="0.4">
      <c r="A180" s="9">
        <f t="shared" si="3"/>
        <v>167</v>
      </c>
      <c r="B180" s="17" t="s">
        <v>161</v>
      </c>
      <c r="C180" s="17" t="s">
        <v>62</v>
      </c>
      <c r="D180" s="20">
        <f>D181</f>
        <v>900</v>
      </c>
    </row>
    <row r="181" spans="1:6" x14ac:dyDescent="0.4">
      <c r="A181" s="9">
        <f t="shared" si="3"/>
        <v>168</v>
      </c>
      <c r="B181" s="10" t="s">
        <v>82</v>
      </c>
      <c r="C181" s="10" t="s">
        <v>83</v>
      </c>
      <c r="D181" s="12">
        <v>900</v>
      </c>
    </row>
    <row r="182" spans="1:6" ht="19.8" customHeight="1" x14ac:dyDescent="0.4">
      <c r="A182" s="9">
        <f t="shared" si="3"/>
        <v>169</v>
      </c>
      <c r="B182" s="19" t="s">
        <v>84</v>
      </c>
      <c r="C182" s="17" t="s">
        <v>85</v>
      </c>
      <c r="D182" s="20">
        <f>D183</f>
        <v>137949.25</v>
      </c>
      <c r="F182" s="15"/>
    </row>
    <row r="183" spans="1:6" ht="34.200000000000003" customHeight="1" x14ac:dyDescent="0.4">
      <c r="A183" s="9">
        <f t="shared" si="3"/>
        <v>170</v>
      </c>
      <c r="B183" s="19" t="s">
        <v>86</v>
      </c>
      <c r="C183" s="17" t="s">
        <v>87</v>
      </c>
      <c r="D183" s="20">
        <f>D184+D185+D186+D187</f>
        <v>137949.25</v>
      </c>
    </row>
    <row r="184" spans="1:6" ht="19.8" customHeight="1" x14ac:dyDescent="0.4">
      <c r="A184" s="9">
        <f t="shared" si="3"/>
        <v>171</v>
      </c>
      <c r="B184" s="10" t="s">
        <v>37</v>
      </c>
      <c r="C184" s="10" t="s">
        <v>88</v>
      </c>
      <c r="D184" s="12">
        <v>114749.25</v>
      </c>
    </row>
    <row r="185" spans="1:6" ht="19.8" customHeight="1" x14ac:dyDescent="0.4">
      <c r="A185" s="9">
        <f t="shared" si="3"/>
        <v>172</v>
      </c>
      <c r="B185" s="10" t="s">
        <v>29</v>
      </c>
      <c r="C185" s="10" t="s">
        <v>89</v>
      </c>
      <c r="D185" s="12">
        <v>20000</v>
      </c>
    </row>
    <row r="186" spans="1:6" ht="22.5" customHeight="1" x14ac:dyDescent="0.4">
      <c r="A186" s="9">
        <f t="shared" si="3"/>
        <v>173</v>
      </c>
      <c r="B186" s="13" t="s">
        <v>90</v>
      </c>
      <c r="C186" s="10" t="s">
        <v>111</v>
      </c>
      <c r="D186" s="12">
        <v>2200</v>
      </c>
    </row>
    <row r="187" spans="1:6" ht="34.799999999999997" customHeight="1" x14ac:dyDescent="0.4">
      <c r="A187" s="9">
        <f t="shared" si="3"/>
        <v>174</v>
      </c>
      <c r="B187" s="13" t="s">
        <v>124</v>
      </c>
      <c r="C187" s="16" t="s">
        <v>129</v>
      </c>
      <c r="D187" s="12">
        <v>1000</v>
      </c>
    </row>
    <row r="188" spans="1:6" ht="21.6" customHeight="1" x14ac:dyDescent="0.4">
      <c r="A188" s="9">
        <f t="shared" si="3"/>
        <v>175</v>
      </c>
      <c r="B188" s="19" t="s">
        <v>130</v>
      </c>
      <c r="C188" s="17" t="s">
        <v>125</v>
      </c>
      <c r="D188" s="20">
        <f>D189</f>
        <v>13268.35</v>
      </c>
    </row>
    <row r="189" spans="1:6" x14ac:dyDescent="0.4">
      <c r="A189" s="9">
        <f t="shared" si="3"/>
        <v>176</v>
      </c>
      <c r="B189" s="10" t="s">
        <v>126</v>
      </c>
      <c r="C189" s="10" t="s">
        <v>127</v>
      </c>
      <c r="D189" s="12">
        <v>13268.35</v>
      </c>
    </row>
    <row r="190" spans="1:6" ht="18.600000000000001" customHeight="1" x14ac:dyDescent="0.4">
      <c r="A190" s="9">
        <f t="shared" si="3"/>
        <v>177</v>
      </c>
      <c r="B190" s="19" t="s">
        <v>167</v>
      </c>
      <c r="C190" s="17" t="s">
        <v>168</v>
      </c>
      <c r="D190" s="20">
        <f>D191</f>
        <v>5000</v>
      </c>
    </row>
    <row r="191" spans="1:6" x14ac:dyDescent="0.4">
      <c r="A191" s="9">
        <f t="shared" si="3"/>
        <v>178</v>
      </c>
      <c r="B191" s="19" t="s">
        <v>169</v>
      </c>
      <c r="C191" s="23" t="s">
        <v>170</v>
      </c>
      <c r="D191" s="12">
        <v>5000</v>
      </c>
    </row>
    <row r="192" spans="1:6" ht="19.8" customHeight="1" x14ac:dyDescent="0.4">
      <c r="A192" s="9">
        <f t="shared" si="3"/>
        <v>179</v>
      </c>
      <c r="B192" s="17" t="s">
        <v>91</v>
      </c>
      <c r="C192" s="17" t="s">
        <v>92</v>
      </c>
      <c r="D192" s="20">
        <f>D193+D195</f>
        <v>67857.899999999994</v>
      </c>
    </row>
    <row r="193" spans="1:5" x14ac:dyDescent="0.4">
      <c r="A193" s="9">
        <f t="shared" si="3"/>
        <v>180</v>
      </c>
      <c r="B193" s="17" t="s">
        <v>115</v>
      </c>
      <c r="C193" s="17" t="s">
        <v>92</v>
      </c>
      <c r="D193" s="20">
        <f>D194</f>
        <v>60000</v>
      </c>
    </row>
    <row r="194" spans="1:5" ht="22.2" customHeight="1" x14ac:dyDescent="0.4">
      <c r="A194" s="9">
        <f t="shared" si="3"/>
        <v>181</v>
      </c>
      <c r="B194" s="10" t="s">
        <v>29</v>
      </c>
      <c r="C194" s="10" t="s">
        <v>116</v>
      </c>
      <c r="D194" s="12">
        <v>60000</v>
      </c>
    </row>
    <row r="195" spans="1:5" ht="18.600000000000001" customHeight="1" x14ac:dyDescent="0.4">
      <c r="A195" s="9">
        <f t="shared" si="3"/>
        <v>182</v>
      </c>
      <c r="B195" s="19" t="s">
        <v>117</v>
      </c>
      <c r="C195" s="17" t="s">
        <v>118</v>
      </c>
      <c r="D195" s="20">
        <v>7857.9</v>
      </c>
    </row>
    <row r="196" spans="1:5" ht="26.25" customHeight="1" x14ac:dyDescent="0.4">
      <c r="A196" s="24"/>
      <c r="B196" s="37"/>
      <c r="C196" s="38"/>
      <c r="D196" s="39"/>
      <c r="E196" s="30"/>
    </row>
    <row r="197" spans="1:5" x14ac:dyDescent="0.4">
      <c r="A197" s="25"/>
      <c r="B197" s="40"/>
      <c r="C197" s="53" t="s">
        <v>173</v>
      </c>
      <c r="D197" s="53"/>
      <c r="E197" s="30"/>
    </row>
    <row r="198" spans="1:5" x14ac:dyDescent="0.4">
      <c r="A198" s="25"/>
      <c r="B198" s="40" t="s">
        <v>155</v>
      </c>
      <c r="C198" s="49" t="s">
        <v>174</v>
      </c>
      <c r="D198" s="49"/>
      <c r="E198" s="49"/>
    </row>
    <row r="199" spans="1:5" x14ac:dyDescent="0.4">
      <c r="A199" s="25"/>
      <c r="B199" s="40" t="s">
        <v>156</v>
      </c>
      <c r="C199" s="53" t="s">
        <v>175</v>
      </c>
      <c r="D199" s="53"/>
      <c r="E199" s="30"/>
    </row>
    <row r="200" spans="1:5" x14ac:dyDescent="0.4">
      <c r="A200" s="27"/>
      <c r="B200" s="28"/>
      <c r="C200" s="28"/>
    </row>
    <row r="201" spans="1:5" x14ac:dyDescent="0.4">
      <c r="A201" s="28"/>
      <c r="B201" s="2"/>
      <c r="C201" s="26"/>
    </row>
    <row r="202" spans="1:5" x14ac:dyDescent="0.4">
      <c r="A202" s="28"/>
      <c r="B202" s="42"/>
      <c r="C202" s="42"/>
    </row>
    <row r="203" spans="1:5" x14ac:dyDescent="0.4">
      <c r="A203" s="28"/>
      <c r="B203" s="2"/>
      <c r="C203" s="26"/>
    </row>
  </sheetData>
  <mergeCells count="15">
    <mergeCell ref="A1:D1"/>
    <mergeCell ref="B202:C202"/>
    <mergeCell ref="D10:D13"/>
    <mergeCell ref="C10:C13"/>
    <mergeCell ref="A2:B2"/>
    <mergeCell ref="A3:B3"/>
    <mergeCell ref="A4:B4"/>
    <mergeCell ref="A10:A13"/>
    <mergeCell ref="B10:B13"/>
    <mergeCell ref="C2:D2"/>
    <mergeCell ref="B6:D6"/>
    <mergeCell ref="B7:D7"/>
    <mergeCell ref="C197:D197"/>
    <mergeCell ref="C199:D199"/>
    <mergeCell ref="C198:E198"/>
  </mergeCells>
  <phoneticPr fontId="0" type="noConversion"/>
  <pageMargins left="0.87559055118110196" right="5.0708999999999997E-2" top="0.1" bottom="0.3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Sheet3</vt:lpstr>
      <vt:lpstr>Sheet3!Imprimare_titluri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2022-02-10T11:11:50Z</cp:lastPrinted>
  <dcterms:created xsi:type="dcterms:W3CDTF">2011-02-07T14:42:14Z</dcterms:created>
  <dcterms:modified xsi:type="dcterms:W3CDTF">2022-02-11T07:23:19Z</dcterms:modified>
</cp:coreProperties>
</file>