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7_sedinta_ordinara_28_noiembrie_2022\hotarari_alb_negru\"/>
    </mc:Choice>
  </mc:AlternateContent>
  <xr:revisionPtr revIDLastSave="0" documentId="13_ncr:1_{7E590DA1-428C-4893-96B2-F71294569FE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6" l="1"/>
  <c r="E26" i="6"/>
  <c r="E24" i="6"/>
  <c r="E21" i="6"/>
  <c r="F23" i="6"/>
  <c r="E15" i="6"/>
  <c r="F20" i="6"/>
  <c r="F16" i="6"/>
  <c r="F17" i="6"/>
  <c r="F18" i="6"/>
  <c r="F19" i="6"/>
  <c r="F22" i="6"/>
  <c r="F25" i="6"/>
  <c r="F27" i="6"/>
  <c r="F29" i="6"/>
  <c r="F30" i="6"/>
  <c r="F31" i="6"/>
  <c r="F32" i="6"/>
  <c r="F33" i="6"/>
  <c r="F13" i="6"/>
  <c r="D15" i="6"/>
  <c r="D21" i="6"/>
  <c r="D28" i="6"/>
  <c r="E14" i="6" l="1"/>
  <c r="F28" i="6"/>
  <c r="F21" i="6"/>
  <c r="F15" i="6"/>
  <c r="D24" i="6"/>
  <c r="F24" i="6" s="1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l="1"/>
  <c r="A26" i="6" s="1"/>
  <c r="A27" i="6" s="1"/>
  <c r="D26" i="6"/>
  <c r="D14" i="6" l="1"/>
  <c r="F14" i="6" s="1"/>
  <c r="F26" i="6"/>
  <c r="A28" i="6"/>
  <c r="A29" i="6" s="1"/>
  <c r="A30" i="6" s="1"/>
  <c r="A31" i="6" s="1"/>
  <c r="A32" i="6" s="1"/>
  <c r="A33" i="6" s="1"/>
</calcChain>
</file>

<file path=xl/sharedStrings.xml><?xml version="1.0" encoding="utf-8"?>
<sst xmlns="http://schemas.openxmlformats.org/spreadsheetml/2006/main" count="58" uniqueCount="49">
  <si>
    <t xml:space="preserve"> </t>
  </si>
  <si>
    <t>Nr.
crt.</t>
  </si>
  <si>
    <t>Indicatori/Ordonatori de credite</t>
  </si>
  <si>
    <t>Cod</t>
  </si>
  <si>
    <t xml:space="preserve">Cap.84.07 Transporturi </t>
  </si>
  <si>
    <t>84 07</t>
  </si>
  <si>
    <t>Total cheltuieli</t>
  </si>
  <si>
    <t xml:space="preserve">                       BUGETUL CREDITELOR INTERNE</t>
  </si>
  <si>
    <t>mii lei</t>
  </si>
  <si>
    <t>Cap74.07 Protecția Mediului</t>
  </si>
  <si>
    <t>74 07</t>
  </si>
  <si>
    <t>41 07 02 01</t>
  </si>
  <si>
    <t>Cap. 65.07  Învățământ</t>
  </si>
  <si>
    <t>Cresterea eficienței energetice a clădirilor școală, atelier și sală de sport cu bază de recuperare din cadrul Liceului Tehnologic Special SAMUS (POR 2014-2020)</t>
  </si>
  <si>
    <t>Cap. 66.07  Sănătate</t>
  </si>
  <si>
    <t xml:space="preserve">65 07 </t>
  </si>
  <si>
    <t>66 07</t>
  </si>
  <si>
    <t>Cresterea eficienței energetice la cladirile Sectiei Pediatrie II, Corpurile C1 si C2 din cadrul Spitalului Clinic de Urgență pentru Copii Cluj-Napoca (POR 2014-2020)</t>
  </si>
  <si>
    <t>Cap. 67.07  Cultură, Recreere, Religie</t>
  </si>
  <si>
    <t>67 07</t>
  </si>
  <si>
    <t>Restaurarea, conservarea și punerea în valoare a Ansamblului Monument Istoric Castel Banffy, Sat Răscruci, Comuna Bonțida, Județul Cluj (POR 2014-2020)</t>
  </si>
  <si>
    <t>Sistem de Management Integrat al Deșeurilor în Județul Cluj-Fazarea proiectului Sistem de management integrat al deșeurilor în Județul Cluj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</si>
  <si>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</si>
  <si>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</si>
  <si>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65 07 55</t>
  </si>
  <si>
    <t>66 07 55</t>
  </si>
  <si>
    <t>67 07 55</t>
  </si>
  <si>
    <t>84 07 55</t>
  </si>
  <si>
    <t>74 07 55</t>
  </si>
  <si>
    <t>Proiect FEN Școala Gimnazială Specială Huedin</t>
  </si>
  <si>
    <t>Proiect FEN Centrul Școlar pentru Educație Incluzivă</t>
  </si>
  <si>
    <t>PREȘEDINTE</t>
  </si>
  <si>
    <t>ALIN TIȘE</t>
  </si>
  <si>
    <t xml:space="preserve">                    PE ANUL 2022</t>
  </si>
  <si>
    <t>Total venituri ( TRAGERI 2022)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</si>
  <si>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</si>
  <si>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</si>
  <si>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>Contrasemnează:</t>
  </si>
  <si>
    <t>SIMONA GACI</t>
  </si>
  <si>
    <t>Proiect FEN Kozmutza Flora(POR 2014-2020)</t>
  </si>
  <si>
    <t>BUGET APROBAT 2022</t>
  </si>
  <si>
    <t>BUGET RECTIFICAT 2022</t>
  </si>
  <si>
    <t>INFLUENȚE</t>
  </si>
  <si>
    <t>Cresterea eficienței energetice în clădirea Școlii Gimnaziale Speciale-Centru de Resurse și Documentare privind Educația Incluzivă</t>
  </si>
  <si>
    <t>Extinderea și modernizarea Ambulatorului Clinic Psihiatrie Pediatrică din cadrul Spitalului Clinic de Urgență pentru Copii Cluj</t>
  </si>
  <si>
    <t xml:space="preserve"> Modernizarea și reabilitarea Traseului Județean 2 format din sectoare de drum ale DJ 108B, DJ 105T  si DJ 109A, parte a Traseului Regional Transilvania de Nord (POR 2014-2020)</t>
  </si>
  <si>
    <t>Anexa nr. 13</t>
  </si>
  <si>
    <t>la Hotărârea nr. 225/2022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</si>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</sst>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3" fillId="0" borderId="0" xfId="1" applyFont="1" applyAlignment="1">
      <alignment horizontal="left"/>
    </xf>
    <xf numFmtId="0" fontId="4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4" fillId="0" borderId="1" xfId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0" fontId="4" fillId="0" borderId="1" xfId="1" applyFont="1" applyBorder="1" applyAlignment="1">
      <alignment wrapText="1"/>
    </xf>
    <xf numFmtId="4" fontId="4" fillId="0" borderId="1" xfId="1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4" fillId="0" borderId="0" xfId="1" applyFont="1" applyFill="1" applyBorder="1" applyAlignment="1">
      <alignment horizontal="left"/>
    </xf>
    <xf numFmtId="4" fontId="4" fillId="0" borderId="0" xfId="1" applyNumberFormat="1" applyFont="1" applyBorder="1" applyAlignment="1">
      <alignment wrapText="1"/>
    </xf>
    <xf numFmtId="0" fontId="4" fillId="0" borderId="0" xfId="0" applyFont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left"/>
    </xf>
    <xf numFmtId="0" fontId="4" fillId="0" borderId="1" xfId="0" applyFont="1" applyBorder="1"/>
    <xf numFmtId="4" fontId="4" fillId="0" borderId="1" xfId="0" applyNumberFormat="1" applyFont="1" applyBorder="1"/>
    <xf numFmtId="0" fontId="6" fillId="0" borderId="0" xfId="0" applyFont="1"/>
    <xf numFmtId="0" fontId="5" fillId="0" borderId="0" xfId="0" applyFont="1" applyAlignment="1"/>
    <xf numFmtId="0" fontId="5" fillId="0" borderId="0" xfId="1" applyFont="1"/>
    <xf numFmtId="0" fontId="6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Fill="1" applyBorder="1" applyAlignme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3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1546860</xdr:colOff>
      <xdr:row>0</xdr:row>
      <xdr:rowOff>53340</xdr:rowOff>
    </xdr:from>
    <xdr:to>
      <xdr:col>4</xdr:col>
      <xdr:colOff>95250</xdr:colOff>
      <xdr:row>0</xdr:row>
      <xdr:rowOff>777240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456280F-5189-5EE6-A78B-2746CFB79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04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Layout" zoomScaleNormal="100" workbookViewId="0">
      <selection activeCell="B6" sqref="B6:F6"/>
    </sheetView>
  </sheetViews>
  <sheetFormatPr defaultColWidth="9.33203125" defaultRowHeight="16.8" x14ac:dyDescent="0.4"/>
  <cols>
    <col min="1" max="1" width="4.88671875" style="1" customWidth="1"/>
    <col min="2" max="2" width="61.21875" style="1" customWidth="1"/>
    <col min="3" max="3" width="12.5546875" style="1" customWidth="1"/>
    <col min="4" max="4" width="15.44140625" style="19" customWidth="1"/>
    <col min="5" max="5" width="16.33203125" style="1" customWidth="1"/>
    <col min="6" max="6" width="16" style="1" customWidth="1"/>
    <col min="7" max="16384" width="9.33203125" style="1"/>
  </cols>
  <sheetData>
    <row r="1" spans="1:6" ht="68.400000000000006" customHeight="1" x14ac:dyDescent="0.4">
      <c r="A1" s="30"/>
      <c r="B1" s="30"/>
      <c r="C1" s="30"/>
      <c r="D1" s="30"/>
      <c r="E1" s="30"/>
      <c r="F1" s="30"/>
    </row>
    <row r="2" spans="1:6" x14ac:dyDescent="0.4">
      <c r="A2" s="35"/>
      <c r="B2" s="35"/>
      <c r="C2" s="25"/>
      <c r="D2" s="37" t="s">
        <v>46</v>
      </c>
      <c r="E2" s="37"/>
    </row>
    <row r="3" spans="1:6" x14ac:dyDescent="0.4">
      <c r="A3" s="35"/>
      <c r="B3" s="35"/>
      <c r="C3" s="26"/>
      <c r="D3" s="37" t="s">
        <v>47</v>
      </c>
      <c r="E3" s="37"/>
    </row>
    <row r="4" spans="1:6" x14ac:dyDescent="0.4">
      <c r="A4" s="35"/>
      <c r="B4" s="35"/>
      <c r="C4" s="27"/>
      <c r="D4" s="26"/>
      <c r="E4" s="25"/>
    </row>
    <row r="5" spans="1:6" ht="12.75" customHeight="1" x14ac:dyDescent="0.4">
      <c r="A5" s="28" t="s">
        <v>0</v>
      </c>
      <c r="B5" s="31" t="s">
        <v>7</v>
      </c>
      <c r="C5" s="31"/>
      <c r="D5" s="31"/>
      <c r="E5" s="31"/>
      <c r="F5" s="31"/>
    </row>
    <row r="6" spans="1:6" ht="13.5" customHeight="1" x14ac:dyDescent="0.4">
      <c r="A6" s="28"/>
      <c r="B6" s="31" t="s">
        <v>33</v>
      </c>
      <c r="C6" s="31"/>
      <c r="D6" s="31"/>
      <c r="E6" s="31"/>
      <c r="F6" s="31"/>
    </row>
    <row r="7" spans="1:6" ht="13.5" customHeight="1" x14ac:dyDescent="0.4">
      <c r="A7" s="6"/>
      <c r="B7" s="36"/>
      <c r="C7" s="36"/>
      <c r="D7" s="36"/>
    </row>
    <row r="8" spans="1:6" x14ac:dyDescent="0.4">
      <c r="A8" s="7"/>
      <c r="B8" s="8"/>
      <c r="C8" s="7"/>
      <c r="D8" s="9"/>
      <c r="F8" s="9" t="s">
        <v>8</v>
      </c>
    </row>
    <row r="9" spans="1:6" ht="14.25" customHeight="1" x14ac:dyDescent="0.4">
      <c r="A9" s="40" t="s">
        <v>1</v>
      </c>
      <c r="B9" s="41" t="s">
        <v>2</v>
      </c>
      <c r="C9" s="41" t="s">
        <v>3</v>
      </c>
      <c r="D9" s="33" t="s">
        <v>40</v>
      </c>
      <c r="E9" s="33" t="s">
        <v>42</v>
      </c>
      <c r="F9" s="33" t="s">
        <v>41</v>
      </c>
    </row>
    <row r="10" spans="1:6" ht="15" customHeight="1" x14ac:dyDescent="0.4">
      <c r="A10" s="40"/>
      <c r="B10" s="41"/>
      <c r="C10" s="41"/>
      <c r="D10" s="33"/>
      <c r="E10" s="33"/>
      <c r="F10" s="33"/>
    </row>
    <row r="11" spans="1:6" ht="15" customHeight="1" x14ac:dyDescent="0.4">
      <c r="A11" s="40"/>
      <c r="B11" s="41"/>
      <c r="C11" s="41"/>
      <c r="D11" s="33"/>
      <c r="E11" s="33"/>
      <c r="F11" s="33"/>
    </row>
    <row r="12" spans="1:6" ht="23.25" customHeight="1" x14ac:dyDescent="0.4">
      <c r="A12" s="40"/>
      <c r="B12" s="41"/>
      <c r="C12" s="41"/>
      <c r="D12" s="33"/>
      <c r="E12" s="33"/>
      <c r="F12" s="33"/>
    </row>
    <row r="13" spans="1:6" ht="22.5" customHeight="1" x14ac:dyDescent="0.4">
      <c r="A13" s="10">
        <v>1</v>
      </c>
      <c r="B13" s="11" t="s">
        <v>34</v>
      </c>
      <c r="C13" s="10" t="s">
        <v>11</v>
      </c>
      <c r="D13" s="12">
        <v>73937.320000000007</v>
      </c>
      <c r="E13" s="42">
        <v>52297.84</v>
      </c>
      <c r="F13" s="42">
        <f>D13+E13</f>
        <v>126235.16</v>
      </c>
    </row>
    <row r="14" spans="1:6" ht="20.7" customHeight="1" x14ac:dyDescent="0.4">
      <c r="A14" s="10">
        <v>2</v>
      </c>
      <c r="B14" s="11" t="s">
        <v>6</v>
      </c>
      <c r="C14" s="10"/>
      <c r="D14" s="12">
        <f>D15+D21+D24+D26+D28</f>
        <v>73937.320000000007</v>
      </c>
      <c r="E14" s="42">
        <f>E15+E21+E24+E26+E28</f>
        <v>52297.840000000004</v>
      </c>
      <c r="F14" s="42">
        <f t="shared" ref="F14:F33" si="0">D14+E14</f>
        <v>126235.16</v>
      </c>
    </row>
    <row r="15" spans="1:6" ht="21.6" customHeight="1" x14ac:dyDescent="0.4">
      <c r="A15" s="10">
        <f>A14+1</f>
        <v>3</v>
      </c>
      <c r="B15" s="11" t="s">
        <v>12</v>
      </c>
      <c r="C15" s="11" t="s">
        <v>15</v>
      </c>
      <c r="D15" s="12">
        <f>D16+D17+D18+D19</f>
        <v>9413.9</v>
      </c>
      <c r="E15" s="42">
        <f>E16+E17+E18+E19+E20</f>
        <v>1010.9000000000001</v>
      </c>
      <c r="F15" s="42">
        <f t="shared" si="0"/>
        <v>10424.799999999999</v>
      </c>
    </row>
    <row r="16" spans="1:6" ht="50.4" customHeight="1" x14ac:dyDescent="0.4">
      <c r="A16" s="10">
        <f t="shared" ref="A16:A27" si="1">A15+1</f>
        <v>4</v>
      </c>
      <c r="B16" s="43" t="s">
        <v>13</v>
      </c>
      <c r="C16" s="10" t="s">
        <v>24</v>
      </c>
      <c r="D16" s="13">
        <v>907.9</v>
      </c>
      <c r="E16" s="23">
        <v>6.01</v>
      </c>
      <c r="F16" s="24">
        <f t="shared" si="0"/>
        <v>913.91</v>
      </c>
    </row>
    <row r="17" spans="1:6" ht="22.95" customHeight="1" x14ac:dyDescent="0.4">
      <c r="A17" s="10">
        <f t="shared" si="1"/>
        <v>5</v>
      </c>
      <c r="B17" s="14" t="s">
        <v>29</v>
      </c>
      <c r="C17" s="10" t="s">
        <v>24</v>
      </c>
      <c r="D17" s="13">
        <v>2500</v>
      </c>
      <c r="E17" s="24">
        <v>-2395.11</v>
      </c>
      <c r="F17" s="24">
        <f t="shared" si="0"/>
        <v>104.88999999999987</v>
      </c>
    </row>
    <row r="18" spans="1:6" ht="20.399999999999999" customHeight="1" x14ac:dyDescent="0.4">
      <c r="A18" s="10">
        <f t="shared" si="1"/>
        <v>6</v>
      </c>
      <c r="B18" s="14" t="s">
        <v>30</v>
      </c>
      <c r="C18" s="10" t="s">
        <v>24</v>
      </c>
      <c r="D18" s="13">
        <v>6000</v>
      </c>
      <c r="E18" s="24">
        <v>1300</v>
      </c>
      <c r="F18" s="24">
        <f t="shared" si="0"/>
        <v>7300</v>
      </c>
    </row>
    <row r="19" spans="1:6" ht="20.399999999999999" customHeight="1" x14ac:dyDescent="0.4">
      <c r="A19" s="10">
        <f t="shared" si="1"/>
        <v>7</v>
      </c>
      <c r="B19" s="14" t="s">
        <v>39</v>
      </c>
      <c r="C19" s="10" t="s">
        <v>24</v>
      </c>
      <c r="D19" s="13">
        <v>6</v>
      </c>
      <c r="E19" s="24">
        <v>1500</v>
      </c>
      <c r="F19" s="24">
        <f t="shared" si="0"/>
        <v>1506</v>
      </c>
    </row>
    <row r="20" spans="1:6" ht="51" customHeight="1" x14ac:dyDescent="0.4">
      <c r="A20" s="10">
        <f t="shared" si="1"/>
        <v>8</v>
      </c>
      <c r="B20" s="43" t="s">
        <v>43</v>
      </c>
      <c r="C20" s="10" t="s">
        <v>24</v>
      </c>
      <c r="D20" s="13">
        <v>0</v>
      </c>
      <c r="E20" s="24">
        <v>600</v>
      </c>
      <c r="F20" s="24">
        <f t="shared" si="0"/>
        <v>600</v>
      </c>
    </row>
    <row r="21" spans="1:6" ht="21" customHeight="1" x14ac:dyDescent="0.4">
      <c r="A21" s="10">
        <f t="shared" si="1"/>
        <v>9</v>
      </c>
      <c r="B21" s="11" t="s">
        <v>14</v>
      </c>
      <c r="C21" s="11" t="s">
        <v>16</v>
      </c>
      <c r="D21" s="12">
        <f>D22</f>
        <v>590</v>
      </c>
      <c r="E21" s="42">
        <f>E22+E23</f>
        <v>4000</v>
      </c>
      <c r="F21" s="42">
        <f t="shared" si="0"/>
        <v>4590</v>
      </c>
    </row>
    <row r="22" spans="1:6" ht="53.4" customHeight="1" x14ac:dyDescent="0.4">
      <c r="A22" s="10">
        <f t="shared" si="1"/>
        <v>10</v>
      </c>
      <c r="B22" s="43" t="s">
        <v>17</v>
      </c>
      <c r="C22" s="10" t="s">
        <v>25</v>
      </c>
      <c r="D22" s="13">
        <v>590</v>
      </c>
      <c r="E22" s="24">
        <v>0</v>
      </c>
      <c r="F22" s="24">
        <f t="shared" si="0"/>
        <v>590</v>
      </c>
    </row>
    <row r="23" spans="1:6" ht="53.4" customHeight="1" x14ac:dyDescent="0.4">
      <c r="A23" s="10">
        <f t="shared" si="1"/>
        <v>11</v>
      </c>
      <c r="B23" s="43" t="s">
        <v>44</v>
      </c>
      <c r="C23" s="10" t="s">
        <v>25</v>
      </c>
      <c r="D23" s="13">
        <v>0</v>
      </c>
      <c r="E23" s="24">
        <v>4000</v>
      </c>
      <c r="F23" s="24">
        <f t="shared" si="0"/>
        <v>4000</v>
      </c>
    </row>
    <row r="24" spans="1:6" ht="19.95" customHeight="1" x14ac:dyDescent="0.4">
      <c r="A24" s="10">
        <f t="shared" si="1"/>
        <v>12</v>
      </c>
      <c r="B24" s="11" t="s">
        <v>18</v>
      </c>
      <c r="C24" s="11" t="s">
        <v>19</v>
      </c>
      <c r="D24" s="12">
        <f>D25</f>
        <v>2000</v>
      </c>
      <c r="E24" s="42">
        <f>E25</f>
        <v>2482.21</v>
      </c>
      <c r="F24" s="42">
        <f t="shared" si="0"/>
        <v>4482.21</v>
      </c>
    </row>
    <row r="25" spans="1:6" ht="53.4" customHeight="1" x14ac:dyDescent="0.4">
      <c r="A25" s="10">
        <f t="shared" si="1"/>
        <v>13</v>
      </c>
      <c r="B25" s="43" t="s">
        <v>20</v>
      </c>
      <c r="C25" s="10" t="s">
        <v>26</v>
      </c>
      <c r="D25" s="13">
        <v>2000</v>
      </c>
      <c r="E25" s="24">
        <v>2482.21</v>
      </c>
      <c r="F25" s="24">
        <f t="shared" si="0"/>
        <v>4482.21</v>
      </c>
    </row>
    <row r="26" spans="1:6" ht="21.6" customHeight="1" x14ac:dyDescent="0.4">
      <c r="A26" s="10">
        <f t="shared" si="1"/>
        <v>14</v>
      </c>
      <c r="B26" s="11" t="s">
        <v>9</v>
      </c>
      <c r="C26" s="11" t="s">
        <v>10</v>
      </c>
      <c r="D26" s="12">
        <f>D27</f>
        <v>18449.419999999998</v>
      </c>
      <c r="E26" s="42">
        <f>E27</f>
        <v>6000</v>
      </c>
      <c r="F26" s="42">
        <f t="shared" si="0"/>
        <v>24449.42</v>
      </c>
    </row>
    <row r="27" spans="1:6" ht="52.2" customHeight="1" x14ac:dyDescent="0.4">
      <c r="A27" s="10">
        <f t="shared" si="1"/>
        <v>15</v>
      </c>
      <c r="B27" s="14" t="s">
        <v>21</v>
      </c>
      <c r="C27" s="10" t="s">
        <v>28</v>
      </c>
      <c r="D27" s="15">
        <v>18449.419999999998</v>
      </c>
      <c r="E27" s="24">
        <v>6000</v>
      </c>
      <c r="F27" s="24">
        <f t="shared" si="0"/>
        <v>24449.42</v>
      </c>
    </row>
    <row r="28" spans="1:6" ht="19.95" customHeight="1" x14ac:dyDescent="0.4">
      <c r="A28" s="10">
        <f t="shared" ref="A28:A33" si="2">A27+1</f>
        <v>16</v>
      </c>
      <c r="B28" s="11" t="s">
        <v>4</v>
      </c>
      <c r="C28" s="11" t="s">
        <v>5</v>
      </c>
      <c r="D28" s="12">
        <f>D29+D30+D31+D33+D32</f>
        <v>43484</v>
      </c>
      <c r="E28" s="42">
        <f>E29+E30+E31+E32+E33</f>
        <v>38804.730000000003</v>
      </c>
      <c r="F28" s="42">
        <f t="shared" si="0"/>
        <v>82288.73000000001</v>
      </c>
    </row>
    <row r="29" spans="1:6" ht="106.8" customHeight="1" x14ac:dyDescent="0.4">
      <c r="A29" s="10">
        <f t="shared" si="2"/>
        <v>17</v>
      </c>
      <c r="B29" s="43" t="s">
        <v>22</v>
      </c>
      <c r="C29" s="10" t="s">
        <v>27</v>
      </c>
      <c r="D29" s="13">
        <v>21198</v>
      </c>
      <c r="E29" s="24">
        <v>8346.73</v>
      </c>
      <c r="F29" s="24">
        <f t="shared" si="0"/>
        <v>29544.73</v>
      </c>
    </row>
    <row r="30" spans="1:6" ht="105.6" customHeight="1" x14ac:dyDescent="0.4">
      <c r="A30" s="10">
        <f t="shared" si="2"/>
        <v>18</v>
      </c>
      <c r="B30" s="43" t="s">
        <v>23</v>
      </c>
      <c r="C30" s="10" t="s">
        <v>27</v>
      </c>
      <c r="D30" s="13">
        <v>4224</v>
      </c>
      <c r="E30" s="24">
        <v>9376</v>
      </c>
      <c r="F30" s="24">
        <f t="shared" si="0"/>
        <v>13600</v>
      </c>
    </row>
    <row r="31" spans="1:6" ht="54" customHeight="1" x14ac:dyDescent="0.4">
      <c r="A31" s="10">
        <f t="shared" si="2"/>
        <v>19</v>
      </c>
      <c r="B31" s="43" t="s">
        <v>35</v>
      </c>
      <c r="C31" s="10" t="s">
        <v>27</v>
      </c>
      <c r="D31" s="13">
        <v>6218</v>
      </c>
      <c r="E31" s="24">
        <v>6530.24</v>
      </c>
      <c r="F31" s="24">
        <f t="shared" si="0"/>
        <v>12748.24</v>
      </c>
    </row>
    <row r="32" spans="1:6" ht="55.2" customHeight="1" x14ac:dyDescent="0.4">
      <c r="A32" s="10">
        <f t="shared" si="2"/>
        <v>20</v>
      </c>
      <c r="B32" s="43" t="s">
        <v>45</v>
      </c>
      <c r="C32" s="10" t="s">
        <v>27</v>
      </c>
      <c r="D32" s="13">
        <v>5642</v>
      </c>
      <c r="E32" s="24">
        <v>4358</v>
      </c>
      <c r="F32" s="24">
        <f t="shared" si="0"/>
        <v>10000</v>
      </c>
    </row>
    <row r="33" spans="1:6" ht="51.6" customHeight="1" x14ac:dyDescent="0.4">
      <c r="A33" s="10">
        <f t="shared" si="2"/>
        <v>21</v>
      </c>
      <c r="B33" s="43" t="s">
        <v>36</v>
      </c>
      <c r="C33" s="10" t="s">
        <v>27</v>
      </c>
      <c r="D33" s="13">
        <v>6202</v>
      </c>
      <c r="E33" s="24">
        <v>10193.76</v>
      </c>
      <c r="F33" s="24">
        <f t="shared" si="0"/>
        <v>16395.760000000002</v>
      </c>
    </row>
    <row r="34" spans="1:6" s="19" customFormat="1" ht="20.25" customHeight="1" x14ac:dyDescent="0.4">
      <c r="A34" s="4"/>
      <c r="B34" s="16"/>
      <c r="C34" s="17"/>
      <c r="D34" s="18"/>
    </row>
    <row r="35" spans="1:6" x14ac:dyDescent="0.4">
      <c r="A35" s="20"/>
      <c r="B35" s="29"/>
      <c r="C35" s="32" t="s">
        <v>37</v>
      </c>
      <c r="D35" s="32"/>
      <c r="E35" s="32"/>
    </row>
    <row r="36" spans="1:6" ht="19.2" customHeight="1" x14ac:dyDescent="0.4">
      <c r="A36" s="20"/>
      <c r="B36" s="29" t="s">
        <v>31</v>
      </c>
      <c r="C36" s="32" t="s">
        <v>48</v>
      </c>
      <c r="D36" s="32"/>
      <c r="E36" s="32"/>
    </row>
    <row r="37" spans="1:6" ht="16.5" customHeight="1" x14ac:dyDescent="0.4">
      <c r="A37" s="4"/>
      <c r="B37" s="29" t="s">
        <v>32</v>
      </c>
      <c r="C37" s="32" t="s">
        <v>38</v>
      </c>
      <c r="D37" s="32"/>
      <c r="E37" s="32"/>
    </row>
    <row r="38" spans="1:6" ht="18" customHeight="1" x14ac:dyDescent="0.4">
      <c r="A38" s="4"/>
      <c r="B38" s="5"/>
      <c r="C38" s="5"/>
      <c r="D38" s="1"/>
    </row>
    <row r="39" spans="1:6" x14ac:dyDescent="0.4">
      <c r="A39" s="4"/>
      <c r="B39" s="3"/>
      <c r="C39" s="21"/>
      <c r="D39" s="1"/>
    </row>
    <row r="40" spans="1:6" x14ac:dyDescent="0.4">
      <c r="A40" s="4"/>
      <c r="B40" s="38"/>
      <c r="C40" s="38"/>
      <c r="D40" s="1"/>
    </row>
    <row r="41" spans="1:6" x14ac:dyDescent="0.4">
      <c r="A41" s="4"/>
      <c r="B41" s="3"/>
      <c r="C41" s="21"/>
      <c r="D41" s="1"/>
    </row>
    <row r="42" spans="1:6" x14ac:dyDescent="0.4">
      <c r="A42" s="4"/>
      <c r="D42" s="1"/>
    </row>
    <row r="43" spans="1:6" x14ac:dyDescent="0.4">
      <c r="A43" s="5"/>
      <c r="B43" s="3"/>
      <c r="C43" s="22"/>
      <c r="D43" s="22"/>
    </row>
    <row r="44" spans="1:6" x14ac:dyDescent="0.4">
      <c r="A44" s="5"/>
      <c r="B44" s="3"/>
      <c r="C44" s="34"/>
      <c r="D44" s="34"/>
    </row>
    <row r="45" spans="1:6" x14ac:dyDescent="0.4">
      <c r="A45" s="5"/>
      <c r="B45" s="3"/>
      <c r="C45" s="2"/>
      <c r="D45" s="2"/>
    </row>
    <row r="46" spans="1:6" x14ac:dyDescent="0.4">
      <c r="B46" s="3"/>
      <c r="C46" s="39"/>
      <c r="D46" s="39"/>
    </row>
  </sheetData>
  <mergeCells count="21">
    <mergeCell ref="C46:D46"/>
    <mergeCell ref="D9:D12"/>
    <mergeCell ref="A9:A12"/>
    <mergeCell ref="B9:B12"/>
    <mergeCell ref="C9:C12"/>
    <mergeCell ref="C44:D44"/>
    <mergeCell ref="A2:B2"/>
    <mergeCell ref="A3:B3"/>
    <mergeCell ref="A4:B4"/>
    <mergeCell ref="B7:D7"/>
    <mergeCell ref="D2:E2"/>
    <mergeCell ref="D3:E3"/>
    <mergeCell ref="C36:E36"/>
    <mergeCell ref="B40:C40"/>
    <mergeCell ref="E9:E12"/>
    <mergeCell ref="A1:F1"/>
    <mergeCell ref="B5:F5"/>
    <mergeCell ref="B6:F6"/>
    <mergeCell ref="C35:E35"/>
    <mergeCell ref="C37:E37"/>
    <mergeCell ref="F9:F12"/>
  </mergeCells>
  <phoneticPr fontId="2" type="noConversion"/>
  <pageMargins left="0.74488188976378" right="0.05" top="0.16" bottom="0.33425196899999998" header="0" footer="0"/>
  <pageSetup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2022-11-28T10:25:57Z</cp:lastPrinted>
  <dcterms:created xsi:type="dcterms:W3CDTF">2009-05-18T06:15:42Z</dcterms:created>
  <dcterms:modified xsi:type="dcterms:W3CDTF">2022-11-29T11:37:05Z</dcterms:modified>
</cp:coreProperties>
</file>