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9_sedinta_ordinara_21_decembrie_2022\hotarari_alb_negru\"/>
    </mc:Choice>
  </mc:AlternateContent>
  <xr:revisionPtr revIDLastSave="0" documentId="13_ncr:1_{485F64B1-4993-4882-B764-C3A7BFC77FC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E63" i="2" l="1"/>
  <c r="E259" i="2"/>
  <c r="E116" i="2"/>
  <c r="E100" i="2" s="1"/>
  <c r="E99" i="2" s="1"/>
  <c r="E46" i="2"/>
  <c r="E15" i="2"/>
  <c r="E53" i="2"/>
  <c r="E175" i="2"/>
  <c r="E174" i="2" s="1"/>
  <c r="E180" i="2"/>
  <c r="E179" i="2" s="1"/>
  <c r="E62" i="2"/>
  <c r="E248" i="2"/>
  <c r="F114" i="2"/>
  <c r="F115" i="2"/>
  <c r="F40" i="2"/>
  <c r="F171" i="2"/>
  <c r="F145" i="2"/>
  <c r="F37" i="2"/>
  <c r="F110" i="2"/>
  <c r="F265" i="2"/>
  <c r="F247" i="2"/>
  <c r="F65" i="2"/>
  <c r="F72" i="2"/>
  <c r="F257" i="2"/>
  <c r="F258" i="2"/>
  <c r="F256" i="2"/>
  <c r="F255" i="2"/>
  <c r="F233" i="2"/>
  <c r="F231" i="2"/>
  <c r="F227" i="2"/>
  <c r="F230" i="2"/>
  <c r="F232" i="2"/>
  <c r="F234" i="2"/>
  <c r="F226" i="2"/>
  <c r="F199" i="2"/>
  <c r="F131" i="2"/>
  <c r="F21" i="2"/>
  <c r="F251" i="2"/>
  <c r="F14" i="2"/>
  <c r="F85" i="2"/>
  <c r="F214" i="2"/>
  <c r="F164" i="2"/>
  <c r="F95" i="2"/>
  <c r="F44" i="2"/>
  <c r="E173" i="2" l="1"/>
  <c r="E172" i="2" s="1"/>
  <c r="E52" i="2" s="1"/>
  <c r="E50" i="2"/>
  <c r="F228" i="2"/>
  <c r="F229" i="2"/>
  <c r="F248" i="2"/>
  <c r="F83" i="2"/>
  <c r="F82" i="2"/>
  <c r="F38" i="2"/>
  <c r="F42" i="2"/>
  <c r="F36" i="2"/>
  <c r="F35" i="2"/>
  <c r="F81" i="2" l="1"/>
  <c r="F41" i="2" l="1"/>
  <c r="F91" i="2"/>
  <c r="F137" i="2"/>
  <c r="F121" i="2"/>
  <c r="F120" i="2"/>
  <c r="F241" i="2"/>
  <c r="F242" i="2"/>
  <c r="F243" i="2"/>
  <c r="F244" i="2"/>
  <c r="F245" i="2"/>
  <c r="F246" i="2"/>
  <c r="F249" i="2"/>
  <c r="F250" i="2"/>
  <c r="F253" i="2"/>
  <c r="F261" i="2"/>
  <c r="F262" i="2"/>
  <c r="F263" i="2"/>
  <c r="F264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9" i="2"/>
  <c r="F225" i="2"/>
  <c r="F235" i="2"/>
  <c r="F236" i="2"/>
  <c r="F237" i="2"/>
  <c r="F240" i="2"/>
  <c r="F182" i="2"/>
  <c r="F183" i="2"/>
  <c r="F186" i="2"/>
  <c r="F187" i="2"/>
  <c r="F188" i="2"/>
  <c r="F191" i="2"/>
  <c r="F192" i="2"/>
  <c r="F193" i="2"/>
  <c r="F194" i="2"/>
  <c r="F197" i="2"/>
  <c r="F198" i="2"/>
  <c r="F202" i="2"/>
  <c r="F203" i="2"/>
  <c r="F206" i="2"/>
  <c r="F207" i="2"/>
  <c r="F208" i="2"/>
  <c r="F209" i="2"/>
  <c r="F212" i="2"/>
  <c r="F213" i="2"/>
  <c r="F217" i="2"/>
  <c r="F218" i="2"/>
  <c r="F221" i="2"/>
  <c r="F222" i="2"/>
  <c r="F165" i="2"/>
  <c r="F166" i="2"/>
  <c r="F167" i="2"/>
  <c r="F168" i="2"/>
  <c r="F169" i="2"/>
  <c r="F170" i="2"/>
  <c r="F176" i="2"/>
  <c r="F177" i="2"/>
  <c r="F178" i="2"/>
  <c r="F181" i="2"/>
  <c r="F143" i="2"/>
  <c r="F144" i="2"/>
  <c r="F147" i="2"/>
  <c r="F148" i="2"/>
  <c r="F149" i="2"/>
  <c r="F151" i="2"/>
  <c r="F153" i="2"/>
  <c r="F154" i="2"/>
  <c r="F155" i="2"/>
  <c r="F156" i="2"/>
  <c r="F157" i="2"/>
  <c r="F158" i="2"/>
  <c r="F159" i="2"/>
  <c r="F161" i="2"/>
  <c r="F163" i="2"/>
  <c r="F128" i="2"/>
  <c r="F129" i="2"/>
  <c r="F130" i="2"/>
  <c r="F133" i="2"/>
  <c r="F134" i="2"/>
  <c r="F135" i="2"/>
  <c r="F136" i="2"/>
  <c r="F139" i="2"/>
  <c r="F140" i="2"/>
  <c r="F141" i="2"/>
  <c r="F34" i="2"/>
  <c r="F39" i="2"/>
  <c r="F43" i="2"/>
  <c r="F45" i="2"/>
  <c r="F47" i="2"/>
  <c r="F48" i="2"/>
  <c r="F49" i="2"/>
  <c r="F51" i="2"/>
  <c r="F68" i="2"/>
  <c r="F69" i="2"/>
  <c r="F70" i="2"/>
  <c r="F71" i="2"/>
  <c r="F76" i="2"/>
  <c r="F77" i="2"/>
  <c r="F78" i="2"/>
  <c r="F80" i="2"/>
  <c r="F84" i="2"/>
  <c r="F87" i="2"/>
  <c r="F89" i="2"/>
  <c r="F90" i="2"/>
  <c r="F94" i="2"/>
  <c r="F98" i="2"/>
  <c r="F102" i="2"/>
  <c r="F103" i="2"/>
  <c r="F104" i="2"/>
  <c r="F105" i="2"/>
  <c r="F107" i="2"/>
  <c r="F108" i="2"/>
  <c r="F109" i="2"/>
  <c r="F112" i="2"/>
  <c r="F113" i="2"/>
  <c r="F117" i="2"/>
  <c r="F118" i="2"/>
  <c r="F119" i="2"/>
  <c r="F123" i="2"/>
  <c r="F124" i="2"/>
  <c r="F125" i="2"/>
  <c r="F126" i="2"/>
  <c r="F12" i="2"/>
  <c r="F13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F75" i="2"/>
  <c r="F211" i="2" l="1"/>
  <c r="F160" i="2"/>
  <c r="F254" i="2"/>
  <c r="F63" i="2"/>
  <c r="F111" i="2"/>
  <c r="F205" i="2"/>
  <c r="F60" i="2"/>
  <c r="F122" i="2"/>
  <c r="F132" i="2"/>
  <c r="F196" i="2"/>
  <c r="F127" i="2"/>
  <c r="F101" i="2"/>
  <c r="F59" i="2"/>
  <c r="F61" i="2"/>
  <c r="F142" i="2"/>
  <c r="F138" i="2"/>
  <c r="F88" i="2"/>
  <c r="F62" i="2"/>
  <c r="F106" i="2"/>
  <c r="F146" i="2"/>
  <c r="F175" i="2"/>
  <c r="F79" i="2"/>
  <c r="F190" i="2"/>
  <c r="F116" i="2"/>
  <c r="F54" i="2"/>
  <c r="F162" i="2"/>
  <c r="F201" i="2"/>
  <c r="F16" i="2"/>
  <c r="F15" i="2"/>
  <c r="F56" i="2"/>
  <c r="F53" i="2" l="1"/>
  <c r="F50" i="2" l="1"/>
  <c r="F46" i="2" l="1"/>
  <c r="F64" i="2"/>
  <c r="F58" i="2"/>
  <c r="F57" i="2"/>
  <c r="F55" i="2"/>
  <c r="F278" i="2" l="1"/>
  <c r="F252" i="2"/>
  <c r="F210" i="2"/>
  <c r="F204" i="2"/>
  <c r="F200" i="2"/>
  <c r="F195" i="2"/>
  <c r="F189" i="2"/>
  <c r="F152" i="2"/>
  <c r="F150" i="2"/>
  <c r="F86" i="2"/>
  <c r="F73" i="2" l="1"/>
  <c r="F74" i="2"/>
  <c r="F174" i="2"/>
  <c r="F67" i="2"/>
  <c r="F184" i="2"/>
  <c r="F185" i="2"/>
  <c r="F238" i="2"/>
  <c r="F239" i="2"/>
  <c r="F219" i="2"/>
  <c r="F220" i="2"/>
  <c r="F215" i="2"/>
  <c r="F216" i="2"/>
  <c r="F96" i="2"/>
  <c r="F97" i="2"/>
  <c r="F179" i="2"/>
  <c r="F180" i="2"/>
  <c r="F223" i="2"/>
  <c r="F224" i="2"/>
  <c r="F92" i="2"/>
  <c r="F93" i="2"/>
  <c r="F259" i="2"/>
  <c r="F260" i="2"/>
  <c r="F66" i="2" l="1"/>
  <c r="F100" i="2"/>
  <c r="F99" i="2" l="1"/>
  <c r="F173" i="2"/>
  <c r="A12" i="2"/>
  <c r="A13" i="2" l="1"/>
  <c r="A14" i="2" s="1"/>
  <c r="A15" i="2" s="1"/>
  <c r="A16" i="2" s="1"/>
  <c r="A17" i="2" s="1"/>
  <c r="A18" i="2" s="1"/>
  <c r="A19" i="2" s="1"/>
  <c r="F172" i="2"/>
  <c r="F52" i="2"/>
  <c r="A20" i="2" l="1"/>
  <c r="A21" i="2" l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l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l="1"/>
  <c r="A89" i="2" s="1"/>
  <c r="A90" i="2" s="1"/>
  <c r="A91" i="2" l="1"/>
  <c r="A92" i="2" s="1"/>
  <c r="A93" i="2" s="1"/>
  <c r="A94" i="2" l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l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l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l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l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l="1"/>
  <c r="A248" i="2" s="1"/>
  <c r="A249" i="2" s="1"/>
  <c r="A250" i="2" s="1"/>
  <c r="A251" i="2" s="1"/>
  <c r="A252" i="2" s="1"/>
  <c r="A253" i="2" s="1"/>
  <c r="A254" i="2" s="1"/>
  <c r="A255" i="2" s="1"/>
  <c r="A256" i="2" l="1"/>
  <c r="A257" i="2" s="1"/>
  <c r="A258" i="2" s="1"/>
  <c r="A259" i="2" s="1"/>
  <c r="A260" i="2" s="1"/>
  <c r="A261" i="2" s="1"/>
  <c r="A262" i="2" s="1"/>
  <c r="A263" i="2" s="1"/>
  <c r="A264" i="2" l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</calcChain>
</file>

<file path=xl/sharedStrings.xml><?xml version="1.0" encoding="utf-8"?>
<sst xmlns="http://schemas.openxmlformats.org/spreadsheetml/2006/main" count="541" uniqueCount="287">
  <si>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</si>
  <si>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</si>
  <si>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</si>
  <si>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</si>
  <si>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</si>
  <si>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</si>
  <si>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</si>
  <si>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</si>
  <si>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</si>
  <si>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</si>
  <si>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</si>
  <si>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</si>
  <si>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</si>
  <si>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</si>
  <si>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</si>
  <si>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</si>
  <si>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</si>
  <si>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</si>
  <si>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</si>
  <si>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</si>
  <si>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</si>
  <si>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</si>
  <si>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</si>
  <si>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</si>
  <si>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</si>
  <si>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</si>
  <si>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</si>
  <si>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</si>
  <si>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</si>
  <si>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</si>
  <si>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</si>
  <si>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</si>
  <si>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</si>
  <si>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</si>
  <si>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</si>
  <si>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</si>
  <si>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</si>
  <si>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</si>
  <si>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</si>
  <si>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</si>
  <si>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</si>
  <si>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</si>
  <si>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</si>
  <si>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</si>
  <si>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</si>
  <si>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</si>
  <si>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</si>
  <si>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</si>
  <si>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</si>
  <si>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</si>
  <si>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</si>
  <si>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</si>
  <si>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</si>
  <si>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</si>
  <si>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</si>
  <si>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</si>
  <si>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</si>
  <si>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</si>
  <si>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</si>
  <si>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</si>
  <si>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</si>
  <si>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</si>
  <si>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</si>
  <si>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</si>
  <si>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</si>
  <si>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</si>
  <si>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</si>
  <si>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</si>
  <si>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</si>
  <si>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</si>
  <si>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</si>
  <si>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</si>
  <si>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</si>
  <si>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</si>
  <si>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</si>
  <si>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</si>
  <si>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</si>
  <si>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</si>
  <si>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</si>
  <si>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</si>
  <si>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</si>
  <si>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</si>
  <si>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</si>
  <si>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</si>
  <si>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</si>
  <si>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</si>
  <si>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</si>
  <si>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</si>
  <si>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</si>
  <si>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</si>
  <si>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</si>
  <si>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</si>
  <si>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</si>
  <si>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</si>
  <si>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</si>
  <si>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</si>
  <si>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</si>
  <si>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</si>
  <si>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</si>
  <si>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</si>
  <si>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</si>
  <si>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</si>
  <si>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</si>
  <si>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</si>
  <si>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</si>
  <si>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</si>
  <si>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</si>
  <si>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</si>
  <si>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</si>
  <si>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</si>
  <si>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</si>
  <si>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</si>
  <si>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</si>
  <si>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</si>
  <si>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</si>
  <si>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</si>
  <si>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</si>
  <si>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</si>
  <si>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</si>
  <si>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</si>
  <si>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</si>
  <si>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</si>
  <si>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</si>
  <si>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</si>
  <si>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</si>
  <si>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</si>
  <si>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</si>
  <si>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</si>
  <si>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</si>
  <si>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</si>
  <si>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</si>
  <si>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</si>
  <si>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</si>
  <si>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</si>
  <si>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</si>
  <si>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</si>
  <si>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</si>
  <si>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</si>
  <si>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</si>
  <si>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</si>
  <si>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</si>
  <si>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</si>
  <si>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</si>
  <si>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</si>
  <si>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</si>
  <si>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</si>
  <si>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</si>
  <si>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</si>
  <si>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</si>
  <si>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</si>
  <si>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</si>
  <si>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</si>
  <si>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</si>
  <si>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</si>
  <si>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</si>
  <si>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</si>
  <si>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</si>
  <si>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</si>
  <si>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</si>
  <si>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</si>
  <si>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</si>
  <si>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</si>
  <si>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</si>
  <si>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</si>
  <si>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</si>
  <si>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</si>
  <si>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</si>
  <si>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</si>
  <si>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</si>
  <si>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</si>
  <si>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</si>
  <si>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</si>
  <si>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</si>
  <si>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</si>
  <si>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</si>
  <si>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</si>
  <si>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</si>
  <si>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</si>
  <si>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</si>
  <si>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</si>
  <si>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</si>
  <si>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</si>
  <si>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</si>
  <si>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</si>
  <si>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</si>
  <si>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</si>
  <si>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</si>
  <si>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</si>
  <si>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</si>
  <si>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</si>
  <si>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</si>
  <si>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</si>
  <si>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</si>
  <si>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</si>
  <si>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</si>
  <si>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</si>
  <si>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</si>
  <si>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</si>
  <si>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</si>
  <si>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</si>
  <si>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</si>
  <si>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</si>
  <si>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</si>
  <si>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</si>
  <si>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</si>
  <si>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</si>
  <si>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</si>
  <si>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</si>
  <si>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</si>
  <si>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</si>
  <si>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</si>
  <si>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</si>
  <si>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</si>
  <si>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</si>
  <si>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</si>
  <si>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</si>
  <si>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</si>
  <si>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</si>
  <si>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</si>
  <si>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</si>
  <si>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</si>
  <si>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</si>
  <si>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</si>
  <si>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</si>
  <si>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</si>
  <si>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</si>
  <si>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</si>
  <si>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</si>
  <si>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</si>
  <si>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</si>
  <si>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</si>
  <si>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</si>
  <si>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</si>
  <si>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</si>
  <si>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</si>
  <si>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</si>
  <si>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</si>
  <si>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</si>
  <si>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</si>
  <si>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</si>
  <si>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</si>
  <si>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</si>
  <si>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</si>
  <si>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</si>
  <si>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</si>
  <si>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</si>
  <si>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</si>
  <si>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</si>
  <si>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</si>
  <si>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</si>
  <si>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</si>
  <si>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</si>
  <si>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</si>
  <si>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</si>
  <si>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</si>
  <si>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</si>
  <si>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CJC-cheltuieli de capital-Revitalizarea zonei  parcului  etnografic National Romulus Vuia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</si>
  <si>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</si>
  <si>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</si>
  <si>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</si>
  <si>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</si>
  <si>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</si>
  <si>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Plăți an precedent recuperare în anul curent</t>
  </si>
  <si>
    <t>51.02.85.SF</t>
  </si>
  <si>
    <t>85F</t>
  </si>
  <si>
    <t>68.02.85.SF</t>
  </si>
  <si>
    <t>Drumul Bistriței DJ 109</t>
  </si>
  <si>
    <t>CJC-Dotări PNDL (Aparat diapuls)</t>
  </si>
  <si>
    <t>66 02 70</t>
  </si>
  <si>
    <t>42 02 65</t>
  </si>
  <si>
    <t>Finanțarea Programului Național de Dezvoltare Locală</t>
  </si>
  <si>
    <t xml:space="preserve">Centrul Școlar pentru Educație Incluzivă "Miron Ionescu"  </t>
  </si>
  <si>
    <t>Proiect FEN Centrul Școlar pentru Educație Incluzivă "Miron Ionescu"</t>
  </si>
  <si>
    <t>la Hotărârea nr. 248/2022</t>
  </si>
  <si>
    <t>Anexa nr. 2</t>
  </si>
  <si>
    <t xml:space="preserve">                           p. PREȘEDINTE</t>
  </si>
  <si>
    <t xml:space="preserve">                               ALIN TIȘE</t>
  </si>
  <si>
    <t>Modernizarea și reabilitarea Traseului Județean 9 format din sectoare de drum ale DJ 103N și DJ 103J,  parte a Traseului Regional Transilvania de Nord (POR 2014-2020)</t>
  </si>
  <si>
    <t>Modernizarea și reabilitarea Traseului Județean 8 format din sectoare de drum ale DJ 161B și DJ 107F,  parte a Traseului Regional Transilvania de Nord (POR 2014-2020)</t>
  </si>
  <si>
    <t>Modernizarea și reabilitarea Traseului Județean 7 format din sectoare de drum ale DJ 161C,  parte a Traseului Regional Transilvania de Nord (POR 2014-2020)</t>
  </si>
  <si>
    <t>Modernizarea și reabilitarea Traseului Județean 6 format din sectoare de drum ale DJ 109B si DJ 109D,  parte a Traseului Regional Transilvania de Nord (POR 2014-2020)</t>
  </si>
  <si>
    <t>Modernizarea și reabilitarea Traseului Județean 5 format din sectoare de drum ale DJ 108 C, parte a Traseului Regional Transilvania de Nord (POR 2014-2020)</t>
  </si>
  <si>
    <t>Modernizarea și reabilitarea Traseului Județean 4 format din sectoare de drum ale  DJ107P si DJ 107N,  parte a Traseului Regional Transilvania de Nord ( POR 2014-2020)</t>
  </si>
  <si>
    <t>Modernizarea și reabilitarea Traseului Județean 3 format din sectoare de drum ale DJ 161H, DJ150, DJ 161A și DJ 151C  parte a Traseului Regional Transilvania de Nord (POR 2014-2020)</t>
  </si>
  <si>
    <t>Modernizarea și reabilitarea Traseului Județean 2 format din sectoare de drum ale DJ 108B, DJ 105T  si DJ 109A, parte a Traseului Regional Transilvania de Nord (POR 2014-2020)</t>
  </si>
  <si>
    <t>Modernizarea și reabilitarea Traseului Județean 1 format din sectoare de drum ale DJ 107N, DJ 107M  si DJ 107L, parte a Traseului Regional Transilvania de Nord (POR 2014-2020)</t>
  </si>
  <si>
    <t>Cofinanțare proiect FEN- Proiect Regional de dezvoltare a infrastructurii de apă și apă uzată din județele Cluj și Sălaj în perioada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</si>
</sst>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  <charset val="238"/>
    </font>
    <font>
      <sz val="11"/>
      <name val="Montserrat Light"/>
      <charset val="238"/>
    </font>
    <font>
      <b/>
      <sz val="10"/>
      <name val="Montserrat Light"/>
      <charset val="238"/>
    </font>
    <font>
      <sz val="10"/>
      <name val="Montserrat Light"/>
      <charset val="238"/>
    </font>
    <font>
      <b/>
      <i/>
      <sz val="10"/>
      <name val="Montserrat Light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15" fontId="4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5" fillId="0" borderId="0" xfId="0" applyFont="1" applyAlignment="1">
      <alignment vertical="center"/>
    </xf>
    <xf numFmtId="14" fontId="4" fillId="0" borderId="0" xfId="1" applyNumberFormat="1" applyFont="1" applyAlignment="1">
      <alignment horizontal="left" vertical="center"/>
    </xf>
    <xf numFmtId="15" fontId="4" fillId="0" borderId="0" xfId="1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937260</xdr:colOff>
      <xdr:row>0</xdr:row>
      <xdr:rowOff>0</xdr:rowOff>
    </xdr:from>
    <xdr:to>
      <xdr:col>4</xdr:col>
      <xdr:colOff>461010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502120E-E521-4EAD-A85D-12D5B9F52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8"/>
  <sheetViews>
    <sheetView tabSelected="1" view="pageLayout" zoomScaleNormal="100" workbookViewId="0">
      <selection activeCell="E68" sqref="E68"/>
    </sheetView>
  </sheetViews>
  <sheetFormatPr defaultColWidth="9.109375" defaultRowHeight="16.8" x14ac:dyDescent="0.4"/>
  <cols>
    <col min="1" max="1" width="5.44140625" style="8" customWidth="1"/>
    <col min="2" max="2" width="52" style="1" customWidth="1"/>
    <col min="3" max="3" width="10.88671875" style="1" customWidth="1"/>
    <col min="4" max="4" width="12.109375" style="1" customWidth="1"/>
    <col min="5" max="5" width="12.44140625" style="1" customWidth="1"/>
    <col min="6" max="6" width="13.44140625" style="1" customWidth="1"/>
    <col min="7" max="7" width="9.109375" style="1"/>
    <col min="8" max="8" width="14" style="1" customWidth="1"/>
    <col min="9" max="9" width="11.88671875" style="1" customWidth="1"/>
    <col min="10" max="12" width="9.109375" style="1"/>
    <col min="13" max="13" width="35.44140625" style="1" customWidth="1"/>
    <col min="14" max="16384" width="9.109375" style="1"/>
  </cols>
  <sheetData>
    <row r="1" spans="1:6" ht="58.8" customHeight="1" x14ac:dyDescent="0.4">
      <c r="A1" s="53"/>
      <c r="B1" s="53"/>
      <c r="C1" s="53"/>
      <c r="D1" s="53"/>
      <c r="E1" s="53"/>
      <c r="F1" s="53"/>
    </row>
    <row r="2" spans="1:6" x14ac:dyDescent="0.4">
      <c r="A2" s="47"/>
      <c r="B2" s="47"/>
      <c r="C2" s="32"/>
      <c r="D2" s="32" t="s">
        <v>274</v>
      </c>
      <c r="E2" s="33"/>
      <c r="F2" s="18"/>
    </row>
    <row r="3" spans="1:6" x14ac:dyDescent="0.4">
      <c r="A3" s="47"/>
      <c r="B3" s="47"/>
      <c r="C3" s="36"/>
      <c r="D3" s="54" t="s">
        <v>273</v>
      </c>
      <c r="E3" s="54"/>
      <c r="F3" s="18"/>
    </row>
    <row r="4" spans="1:6" x14ac:dyDescent="0.4">
      <c r="A4" s="47"/>
      <c r="B4" s="47"/>
      <c r="C4" s="34"/>
      <c r="D4" s="33"/>
      <c r="E4" s="33"/>
      <c r="F4" s="18"/>
    </row>
    <row r="5" spans="1:6" ht="39" customHeight="1" x14ac:dyDescent="0.4">
      <c r="A5" s="35"/>
      <c r="B5" s="55" t="s">
        <v>245</v>
      </c>
      <c r="C5" s="55"/>
      <c r="D5" s="55"/>
      <c r="E5" s="55"/>
      <c r="F5" s="55"/>
    </row>
    <row r="6" spans="1:6" x14ac:dyDescent="0.4">
      <c r="A6" s="9"/>
      <c r="B6" s="19"/>
      <c r="C6" s="20"/>
      <c r="D6" s="21"/>
      <c r="E6" s="18"/>
      <c r="F6" s="21" t="s">
        <v>107</v>
      </c>
    </row>
    <row r="7" spans="1:6" ht="15.75" customHeight="1" x14ac:dyDescent="0.4">
      <c r="A7" s="44" t="s">
        <v>0</v>
      </c>
      <c r="B7" s="41" t="s">
        <v>1</v>
      </c>
      <c r="C7" s="41" t="s">
        <v>2</v>
      </c>
      <c r="D7" s="44" t="s">
        <v>260</v>
      </c>
      <c r="E7" s="49" t="s">
        <v>218</v>
      </c>
      <c r="F7" s="56" t="s">
        <v>261</v>
      </c>
    </row>
    <row r="8" spans="1:6" x14ac:dyDescent="0.4">
      <c r="A8" s="45"/>
      <c r="B8" s="42"/>
      <c r="C8" s="42"/>
      <c r="D8" s="45"/>
      <c r="E8" s="50"/>
      <c r="F8" s="57"/>
    </row>
    <row r="9" spans="1:6" ht="15.6" customHeight="1" x14ac:dyDescent="0.4">
      <c r="A9" s="45"/>
      <c r="B9" s="42"/>
      <c r="C9" s="42"/>
      <c r="D9" s="45"/>
      <c r="E9" s="50"/>
      <c r="F9" s="57"/>
    </row>
    <row r="10" spans="1:6" ht="6.75" customHeight="1" x14ac:dyDescent="0.4">
      <c r="A10" s="46"/>
      <c r="B10" s="43"/>
      <c r="C10" s="43"/>
      <c r="D10" s="46"/>
      <c r="E10" s="51"/>
      <c r="F10" s="58"/>
    </row>
    <row r="11" spans="1:6" x14ac:dyDescent="0.4">
      <c r="A11" s="10">
        <v>1</v>
      </c>
      <c r="B11" s="12" t="s">
        <v>3</v>
      </c>
      <c r="C11" s="22" t="s">
        <v>4</v>
      </c>
      <c r="D11" s="23">
        <v>4847.75</v>
      </c>
      <c r="E11" s="23"/>
      <c r="F11" s="23">
        <f>D11+E11</f>
        <v>4847.75</v>
      </c>
    </row>
    <row r="12" spans="1:6" ht="22.5" customHeight="1" x14ac:dyDescent="0.4">
      <c r="A12" s="10">
        <f t="shared" ref="A12:A94" si="0">A11+1</f>
        <v>2</v>
      </c>
      <c r="B12" s="24" t="s">
        <v>5</v>
      </c>
      <c r="C12" s="12" t="s">
        <v>6</v>
      </c>
      <c r="D12" s="23">
        <v>235383</v>
      </c>
      <c r="E12" s="23">
        <v>17098.3</v>
      </c>
      <c r="F12" s="23">
        <f t="shared" ref="F12:F84" si="1">D12+E12</f>
        <v>252481.3</v>
      </c>
    </row>
    <row r="13" spans="1:6" ht="36" customHeight="1" x14ac:dyDescent="0.4">
      <c r="A13" s="10">
        <f t="shared" si="0"/>
        <v>3</v>
      </c>
      <c r="B13" s="24" t="s">
        <v>143</v>
      </c>
      <c r="C13" s="12" t="s">
        <v>7</v>
      </c>
      <c r="D13" s="23">
        <v>32954</v>
      </c>
      <c r="E13" s="23">
        <v>2393.7600000000002</v>
      </c>
      <c r="F13" s="23">
        <f t="shared" si="1"/>
        <v>35347.760000000002</v>
      </c>
    </row>
    <row r="14" spans="1:6" ht="31.2" customHeight="1" x14ac:dyDescent="0.4">
      <c r="A14" s="10">
        <f t="shared" si="0"/>
        <v>4</v>
      </c>
      <c r="B14" s="24" t="s">
        <v>241</v>
      </c>
      <c r="C14" s="12" t="s">
        <v>242</v>
      </c>
      <c r="D14" s="23">
        <v>20386.88</v>
      </c>
      <c r="E14" s="23">
        <v>14292.24</v>
      </c>
      <c r="F14" s="23">
        <f>D14+E14</f>
        <v>34679.120000000003</v>
      </c>
    </row>
    <row r="15" spans="1:6" ht="21.75" customHeight="1" x14ac:dyDescent="0.4">
      <c r="A15" s="10">
        <f t="shared" si="0"/>
        <v>5</v>
      </c>
      <c r="B15" s="24" t="s">
        <v>8</v>
      </c>
      <c r="C15" s="12" t="s">
        <v>9</v>
      </c>
      <c r="D15" s="23">
        <v>135197</v>
      </c>
      <c r="E15" s="23">
        <f>E16+E26+E27</f>
        <v>10000</v>
      </c>
      <c r="F15" s="23">
        <f t="shared" si="1"/>
        <v>145197</v>
      </c>
    </row>
    <row r="16" spans="1:6" ht="36" customHeight="1" x14ac:dyDescent="0.4">
      <c r="A16" s="10">
        <f t="shared" si="0"/>
        <v>6</v>
      </c>
      <c r="B16" s="24" t="s">
        <v>214</v>
      </c>
      <c r="C16" s="12" t="s">
        <v>10</v>
      </c>
      <c r="D16" s="23">
        <v>110447</v>
      </c>
      <c r="E16" s="23"/>
      <c r="F16" s="23">
        <f t="shared" si="1"/>
        <v>110447</v>
      </c>
    </row>
    <row r="17" spans="1:44" ht="21.6" customHeight="1" x14ac:dyDescent="0.4">
      <c r="A17" s="10">
        <f t="shared" si="0"/>
        <v>7</v>
      </c>
      <c r="B17" s="24" t="s">
        <v>135</v>
      </c>
      <c r="C17" s="12" t="s">
        <v>10</v>
      </c>
      <c r="D17" s="23">
        <v>17269</v>
      </c>
      <c r="E17" s="23"/>
      <c r="F17" s="23">
        <f t="shared" si="1"/>
        <v>17269</v>
      </c>
    </row>
    <row r="18" spans="1:44" ht="31.2" customHeight="1" x14ac:dyDescent="0.4">
      <c r="A18" s="10">
        <f t="shared" si="0"/>
        <v>8</v>
      </c>
      <c r="B18" s="24" t="s">
        <v>136</v>
      </c>
      <c r="C18" s="12" t="s">
        <v>10</v>
      </c>
      <c r="D18" s="23">
        <v>7746</v>
      </c>
      <c r="E18" s="23"/>
      <c r="F18" s="23">
        <f t="shared" si="1"/>
        <v>7746</v>
      </c>
    </row>
    <row r="19" spans="1:44" s="3" customFormat="1" ht="21.6" customHeight="1" x14ac:dyDescent="0.4">
      <c r="A19" s="10">
        <f t="shared" si="0"/>
        <v>9</v>
      </c>
      <c r="B19" s="24" t="s">
        <v>151</v>
      </c>
      <c r="C19" s="24" t="s">
        <v>10</v>
      </c>
      <c r="D19" s="23">
        <v>7047</v>
      </c>
      <c r="E19" s="23"/>
      <c r="F19" s="23">
        <f t="shared" si="1"/>
        <v>7047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s="4" customFormat="1" ht="22.8" customHeight="1" x14ac:dyDescent="0.4">
      <c r="A20" s="10">
        <f t="shared" si="0"/>
        <v>10</v>
      </c>
      <c r="B20" s="24" t="s">
        <v>199</v>
      </c>
      <c r="C20" s="24" t="s">
        <v>10</v>
      </c>
      <c r="D20" s="23">
        <v>1890</v>
      </c>
      <c r="E20" s="23"/>
      <c r="F20" s="23">
        <f t="shared" si="1"/>
        <v>1890</v>
      </c>
    </row>
    <row r="21" spans="1:44" s="4" customFormat="1" ht="30.6" customHeight="1" x14ac:dyDescent="0.4">
      <c r="A21" s="10">
        <f t="shared" si="0"/>
        <v>11</v>
      </c>
      <c r="B21" s="24" t="s">
        <v>246</v>
      </c>
      <c r="C21" s="24" t="s">
        <v>10</v>
      </c>
      <c r="D21" s="23">
        <v>25</v>
      </c>
      <c r="E21" s="23"/>
      <c r="F21" s="23">
        <f t="shared" si="1"/>
        <v>25</v>
      </c>
    </row>
    <row r="22" spans="1:44" ht="24" customHeight="1" x14ac:dyDescent="0.4">
      <c r="A22" s="10">
        <f t="shared" si="0"/>
        <v>12</v>
      </c>
      <c r="B22" s="24" t="s">
        <v>130</v>
      </c>
      <c r="C22" s="12" t="s">
        <v>10</v>
      </c>
      <c r="D22" s="23">
        <v>1436</v>
      </c>
      <c r="E22" s="23"/>
      <c r="F22" s="23">
        <f t="shared" si="1"/>
        <v>1436</v>
      </c>
    </row>
    <row r="23" spans="1:44" ht="20.399999999999999" customHeight="1" x14ac:dyDescent="0.4">
      <c r="A23" s="10">
        <f t="shared" si="0"/>
        <v>13</v>
      </c>
      <c r="B23" s="24" t="s">
        <v>152</v>
      </c>
      <c r="C23" s="12" t="s">
        <v>10</v>
      </c>
      <c r="D23" s="23">
        <v>19979</v>
      </c>
      <c r="E23" s="23"/>
      <c r="F23" s="23">
        <f t="shared" si="1"/>
        <v>19979</v>
      </c>
    </row>
    <row r="24" spans="1:44" ht="31.8" customHeight="1" x14ac:dyDescent="0.4">
      <c r="A24" s="10">
        <f t="shared" si="0"/>
        <v>14</v>
      </c>
      <c r="B24" s="24" t="s">
        <v>175</v>
      </c>
      <c r="C24" s="12" t="s">
        <v>10</v>
      </c>
      <c r="D24" s="23">
        <v>26695</v>
      </c>
      <c r="E24" s="23"/>
      <c r="F24" s="23">
        <f t="shared" si="1"/>
        <v>26695</v>
      </c>
    </row>
    <row r="25" spans="1:44" ht="36" customHeight="1" x14ac:dyDescent="0.4">
      <c r="A25" s="10">
        <f t="shared" si="0"/>
        <v>15</v>
      </c>
      <c r="B25" s="24" t="s">
        <v>176</v>
      </c>
      <c r="C25" s="12" t="s">
        <v>10</v>
      </c>
      <c r="D25" s="23">
        <v>28360</v>
      </c>
      <c r="E25" s="23"/>
      <c r="F25" s="23">
        <f t="shared" si="1"/>
        <v>28360</v>
      </c>
    </row>
    <row r="26" spans="1:44" ht="21" customHeight="1" x14ac:dyDescent="0.4">
      <c r="A26" s="10">
        <f t="shared" si="0"/>
        <v>16</v>
      </c>
      <c r="B26" s="24" t="s">
        <v>11</v>
      </c>
      <c r="C26" s="12" t="s">
        <v>12</v>
      </c>
      <c r="D26" s="23">
        <v>24750</v>
      </c>
      <c r="E26" s="23"/>
      <c r="F26" s="23">
        <f t="shared" si="1"/>
        <v>24750</v>
      </c>
    </row>
    <row r="27" spans="1:44" ht="24.75" customHeight="1" x14ac:dyDescent="0.4">
      <c r="A27" s="10">
        <f t="shared" ref="A27:A42" si="2">A26+1</f>
        <v>17</v>
      </c>
      <c r="B27" s="24" t="s">
        <v>243</v>
      </c>
      <c r="C27" s="12" t="s">
        <v>200</v>
      </c>
      <c r="D27" s="23">
        <v>0</v>
      </c>
      <c r="E27" s="23">
        <v>10000</v>
      </c>
      <c r="F27" s="23">
        <f t="shared" si="1"/>
        <v>10000</v>
      </c>
    </row>
    <row r="28" spans="1:44" ht="18" customHeight="1" x14ac:dyDescent="0.4">
      <c r="A28" s="10">
        <f t="shared" si="2"/>
        <v>18</v>
      </c>
      <c r="B28" s="12" t="s">
        <v>13</v>
      </c>
      <c r="C28" s="12" t="s">
        <v>14</v>
      </c>
      <c r="D28" s="23">
        <v>4200</v>
      </c>
      <c r="E28" s="23"/>
      <c r="F28" s="23">
        <f t="shared" si="1"/>
        <v>4200</v>
      </c>
      <c r="M28" s="16"/>
      <c r="N28" s="16"/>
    </row>
    <row r="29" spans="1:44" ht="19.2" customHeight="1" x14ac:dyDescent="0.4">
      <c r="A29" s="10">
        <f t="shared" si="2"/>
        <v>19</v>
      </c>
      <c r="B29" s="12" t="s">
        <v>15</v>
      </c>
      <c r="C29" s="12" t="s">
        <v>16</v>
      </c>
      <c r="D29" s="23">
        <v>15509</v>
      </c>
      <c r="E29" s="23"/>
      <c r="F29" s="23">
        <f t="shared" si="1"/>
        <v>15509</v>
      </c>
      <c r="H29" s="5"/>
    </row>
    <row r="30" spans="1:44" ht="25.5" customHeight="1" x14ac:dyDescent="0.4">
      <c r="A30" s="10">
        <f t="shared" si="2"/>
        <v>20</v>
      </c>
      <c r="B30" s="24" t="s">
        <v>127</v>
      </c>
      <c r="C30" s="12" t="s">
        <v>126</v>
      </c>
      <c r="D30" s="23">
        <v>2580</v>
      </c>
      <c r="E30" s="23"/>
      <c r="F30" s="23">
        <f t="shared" si="1"/>
        <v>2580</v>
      </c>
    </row>
    <row r="31" spans="1:44" x14ac:dyDescent="0.4">
      <c r="A31" s="10">
        <f t="shared" si="2"/>
        <v>21</v>
      </c>
      <c r="B31" s="12" t="s">
        <v>17</v>
      </c>
      <c r="C31" s="12" t="s">
        <v>18</v>
      </c>
      <c r="D31" s="23">
        <v>250</v>
      </c>
      <c r="E31" s="23"/>
      <c r="F31" s="23">
        <f t="shared" si="1"/>
        <v>250</v>
      </c>
    </row>
    <row r="32" spans="1:44" x14ac:dyDescent="0.4">
      <c r="A32" s="10">
        <f t="shared" si="2"/>
        <v>22</v>
      </c>
      <c r="B32" s="12" t="s">
        <v>19</v>
      </c>
      <c r="C32" s="12" t="s">
        <v>177</v>
      </c>
      <c r="D32" s="23">
        <v>160</v>
      </c>
      <c r="E32" s="23"/>
      <c r="F32" s="23">
        <f t="shared" si="1"/>
        <v>160</v>
      </c>
    </row>
    <row r="33" spans="1:6" ht="39" customHeight="1" x14ac:dyDescent="0.4">
      <c r="A33" s="10">
        <f t="shared" si="2"/>
        <v>23</v>
      </c>
      <c r="B33" s="24" t="s">
        <v>247</v>
      </c>
      <c r="C33" s="12" t="s">
        <v>203</v>
      </c>
      <c r="D33" s="23">
        <v>126235.16</v>
      </c>
      <c r="E33" s="23"/>
      <c r="F33" s="23">
        <f t="shared" si="1"/>
        <v>126235.16</v>
      </c>
    </row>
    <row r="34" spans="1:6" x14ac:dyDescent="0.4">
      <c r="A34" s="10">
        <f t="shared" si="2"/>
        <v>24</v>
      </c>
      <c r="B34" s="12" t="s">
        <v>155</v>
      </c>
      <c r="C34" s="12" t="s">
        <v>154</v>
      </c>
      <c r="D34" s="23">
        <v>5000</v>
      </c>
      <c r="E34" s="23"/>
      <c r="F34" s="23">
        <f t="shared" si="1"/>
        <v>5000</v>
      </c>
    </row>
    <row r="35" spans="1:6" x14ac:dyDescent="0.4">
      <c r="A35" s="10">
        <f t="shared" si="2"/>
        <v>25</v>
      </c>
      <c r="B35" s="12" t="s">
        <v>228</v>
      </c>
      <c r="C35" s="12" t="s">
        <v>229</v>
      </c>
      <c r="D35" s="23">
        <v>40.89</v>
      </c>
      <c r="E35" s="23"/>
      <c r="F35" s="23">
        <f t="shared" si="1"/>
        <v>40.89</v>
      </c>
    </row>
    <row r="36" spans="1:6" ht="51.6" customHeight="1" x14ac:dyDescent="0.4">
      <c r="A36" s="10">
        <f t="shared" si="2"/>
        <v>26</v>
      </c>
      <c r="B36" s="24" t="s">
        <v>230</v>
      </c>
      <c r="C36" s="12" t="s">
        <v>231</v>
      </c>
      <c r="D36" s="23">
        <v>376</v>
      </c>
      <c r="E36" s="23"/>
      <c r="F36" s="23">
        <f>D36+E36</f>
        <v>376</v>
      </c>
    </row>
    <row r="37" spans="1:6" ht="36.6" customHeight="1" x14ac:dyDescent="0.4">
      <c r="A37" s="10">
        <f t="shared" si="2"/>
        <v>27</v>
      </c>
      <c r="B37" s="24" t="s">
        <v>20</v>
      </c>
      <c r="C37" s="12" t="s">
        <v>21</v>
      </c>
      <c r="D37" s="23">
        <v>2200</v>
      </c>
      <c r="E37" s="23"/>
      <c r="F37" s="23">
        <f>D37+E37</f>
        <v>2200</v>
      </c>
    </row>
    <row r="38" spans="1:6" ht="20.25" customHeight="1" x14ac:dyDescent="0.4">
      <c r="A38" s="10">
        <f t="shared" si="2"/>
        <v>28</v>
      </c>
      <c r="B38" s="24" t="s">
        <v>232</v>
      </c>
      <c r="C38" s="12" t="s">
        <v>233</v>
      </c>
      <c r="D38" s="23">
        <v>0</v>
      </c>
      <c r="E38" s="23"/>
      <c r="F38" s="23">
        <f t="shared" si="1"/>
        <v>0</v>
      </c>
    </row>
    <row r="39" spans="1:6" ht="52.2" customHeight="1" x14ac:dyDescent="0.4">
      <c r="A39" s="10">
        <f t="shared" si="2"/>
        <v>29</v>
      </c>
      <c r="B39" s="25" t="s">
        <v>209</v>
      </c>
      <c r="C39" s="12" t="s">
        <v>208</v>
      </c>
      <c r="D39" s="23">
        <v>0</v>
      </c>
      <c r="E39" s="23"/>
      <c r="F39" s="23">
        <f t="shared" si="1"/>
        <v>0</v>
      </c>
    </row>
    <row r="40" spans="1:6" ht="22.2" customHeight="1" x14ac:dyDescent="0.4">
      <c r="A40" s="10">
        <f t="shared" si="2"/>
        <v>30</v>
      </c>
      <c r="B40" s="25" t="s">
        <v>270</v>
      </c>
      <c r="C40" s="12" t="s">
        <v>269</v>
      </c>
      <c r="D40" s="23">
        <v>280</v>
      </c>
      <c r="E40" s="23"/>
      <c r="F40" s="23">
        <f t="shared" si="1"/>
        <v>280</v>
      </c>
    </row>
    <row r="41" spans="1:6" ht="37.950000000000003" customHeight="1" x14ac:dyDescent="0.4">
      <c r="A41" s="10">
        <f t="shared" si="2"/>
        <v>31</v>
      </c>
      <c r="B41" s="24" t="s">
        <v>187</v>
      </c>
      <c r="C41" s="12" t="s">
        <v>188</v>
      </c>
      <c r="D41" s="23">
        <v>44040.04</v>
      </c>
      <c r="E41" s="23"/>
      <c r="F41" s="23">
        <f>D41+E41</f>
        <v>44040.04</v>
      </c>
    </row>
    <row r="42" spans="1:6" ht="51" customHeight="1" x14ac:dyDescent="0.4">
      <c r="A42" s="10">
        <f t="shared" si="2"/>
        <v>32</v>
      </c>
      <c r="B42" s="25" t="s">
        <v>223</v>
      </c>
      <c r="C42" s="25" t="s">
        <v>224</v>
      </c>
      <c r="D42" s="23">
        <v>26.64</v>
      </c>
      <c r="E42" s="23"/>
      <c r="F42" s="23">
        <f>D42+E42</f>
        <v>26.64</v>
      </c>
    </row>
    <row r="43" spans="1:6" ht="19.2" customHeight="1" x14ac:dyDescent="0.4">
      <c r="A43" s="10">
        <f t="shared" ref="A43:A47" si="3">A42+1</f>
        <v>33</v>
      </c>
      <c r="B43" s="24" t="s">
        <v>201</v>
      </c>
      <c r="C43" s="12" t="s">
        <v>202</v>
      </c>
      <c r="D43" s="23">
        <v>0</v>
      </c>
      <c r="E43" s="23"/>
      <c r="F43" s="23">
        <f t="shared" si="1"/>
        <v>0</v>
      </c>
    </row>
    <row r="44" spans="1:6" ht="23.4" customHeight="1" x14ac:dyDescent="0.4">
      <c r="A44" s="10">
        <f t="shared" si="3"/>
        <v>34</v>
      </c>
      <c r="B44" s="24" t="s">
        <v>234</v>
      </c>
      <c r="C44" s="12" t="s">
        <v>235</v>
      </c>
      <c r="D44" s="23">
        <v>1901</v>
      </c>
      <c r="E44" s="23"/>
      <c r="F44" s="23">
        <f t="shared" si="1"/>
        <v>1901</v>
      </c>
    </row>
    <row r="45" spans="1:6" ht="20.399999999999999" customHeight="1" x14ac:dyDescent="0.4">
      <c r="A45" s="10">
        <f t="shared" si="3"/>
        <v>35</v>
      </c>
      <c r="B45" s="12" t="s">
        <v>185</v>
      </c>
      <c r="C45" s="12" t="s">
        <v>186</v>
      </c>
      <c r="D45" s="23">
        <v>50</v>
      </c>
      <c r="E45" s="23"/>
      <c r="F45" s="23">
        <f t="shared" si="1"/>
        <v>50</v>
      </c>
    </row>
    <row r="46" spans="1:6" ht="24" customHeight="1" x14ac:dyDescent="0.4">
      <c r="A46" s="10">
        <f t="shared" si="3"/>
        <v>36</v>
      </c>
      <c r="B46" s="24" t="s">
        <v>195</v>
      </c>
      <c r="C46" s="24" t="s">
        <v>196</v>
      </c>
      <c r="D46" s="23">
        <v>316840.43</v>
      </c>
      <c r="E46" s="23">
        <f>E47+E48+E49</f>
        <v>22.2</v>
      </c>
      <c r="F46" s="23">
        <f t="shared" si="1"/>
        <v>316862.63</v>
      </c>
    </row>
    <row r="47" spans="1:6" ht="20.25" customHeight="1" x14ac:dyDescent="0.4">
      <c r="A47" s="10">
        <f t="shared" si="3"/>
        <v>37</v>
      </c>
      <c r="B47" s="24" t="s">
        <v>189</v>
      </c>
      <c r="C47" s="12" t="s">
        <v>190</v>
      </c>
      <c r="D47" s="23">
        <v>283579.03999999998</v>
      </c>
      <c r="E47" s="23"/>
      <c r="F47" s="23">
        <f t="shared" si="1"/>
        <v>283579.03999999998</v>
      </c>
    </row>
    <row r="48" spans="1:6" ht="18" customHeight="1" x14ac:dyDescent="0.4">
      <c r="A48" s="10">
        <f t="shared" si="0"/>
        <v>38</v>
      </c>
      <c r="B48" s="12" t="s">
        <v>191</v>
      </c>
      <c r="C48" s="12" t="s">
        <v>192</v>
      </c>
      <c r="D48" s="23">
        <v>2856.92</v>
      </c>
      <c r="E48" s="23">
        <v>22.2</v>
      </c>
      <c r="F48" s="23">
        <f t="shared" si="1"/>
        <v>2879.12</v>
      </c>
    </row>
    <row r="49" spans="1:14" ht="22.2" customHeight="1" x14ac:dyDescent="0.4">
      <c r="A49" s="10">
        <f t="shared" si="0"/>
        <v>39</v>
      </c>
      <c r="B49" s="12" t="s">
        <v>193</v>
      </c>
      <c r="C49" s="12" t="s">
        <v>194</v>
      </c>
      <c r="D49" s="23">
        <v>30404.47</v>
      </c>
      <c r="E49" s="23"/>
      <c r="F49" s="23">
        <f t="shared" si="1"/>
        <v>30404.47</v>
      </c>
    </row>
    <row r="50" spans="1:14" ht="21.75" customHeight="1" x14ac:dyDescent="0.4">
      <c r="A50" s="10">
        <f t="shared" si="0"/>
        <v>40</v>
      </c>
      <c r="B50" s="14" t="s">
        <v>22</v>
      </c>
      <c r="C50" s="12"/>
      <c r="D50" s="26">
        <v>948457.7899999998</v>
      </c>
      <c r="E50" s="26">
        <f>E11+E12+E13+E14+E15+E28+E29+E30+E31+E32+E33+E34+E35+E36+E37+E38+E39+E40+E41+E42+E43+E44+E45+E46</f>
        <v>43806.499999999993</v>
      </c>
      <c r="F50" s="26">
        <f>D50+E50</f>
        <v>992264.2899999998</v>
      </c>
      <c r="I50" s="5"/>
    </row>
    <row r="51" spans="1:14" ht="19.95" customHeight="1" x14ac:dyDescent="0.4">
      <c r="A51" s="10">
        <f t="shared" si="0"/>
        <v>41</v>
      </c>
      <c r="B51" s="14" t="s">
        <v>248</v>
      </c>
      <c r="C51" s="14"/>
      <c r="D51" s="26">
        <v>5589.22</v>
      </c>
      <c r="E51" s="23"/>
      <c r="F51" s="26">
        <f t="shared" si="1"/>
        <v>5589.22</v>
      </c>
      <c r="I51" s="5"/>
    </row>
    <row r="52" spans="1:14" ht="22.95" customHeight="1" x14ac:dyDescent="0.4">
      <c r="A52" s="10">
        <f t="shared" si="0"/>
        <v>42</v>
      </c>
      <c r="B52" s="14" t="s">
        <v>131</v>
      </c>
      <c r="C52" s="12"/>
      <c r="D52" s="26">
        <v>954047.01</v>
      </c>
      <c r="E52" s="26">
        <f>E66+E73+E92+E96+E99+E160+E172+E238+E248+E252+E254+E257+E259+E278</f>
        <v>43806.5</v>
      </c>
      <c r="F52" s="26">
        <f>D52+E52</f>
        <v>997853.51</v>
      </c>
      <c r="H52" s="5"/>
    </row>
    <row r="53" spans="1:14" x14ac:dyDescent="0.4">
      <c r="A53" s="10">
        <f t="shared" si="0"/>
        <v>43</v>
      </c>
      <c r="B53" s="14" t="s">
        <v>26</v>
      </c>
      <c r="C53" s="14">
        <v>10</v>
      </c>
      <c r="D53" s="26">
        <v>216071.06000000003</v>
      </c>
      <c r="E53" s="26">
        <f>E176+E181</f>
        <v>14292.24</v>
      </c>
      <c r="F53" s="26">
        <f t="shared" si="1"/>
        <v>230363.30000000002</v>
      </c>
      <c r="H53" s="5"/>
      <c r="M53" s="17"/>
      <c r="N53" s="17"/>
    </row>
    <row r="54" spans="1:14" ht="18" customHeight="1" x14ac:dyDescent="0.4">
      <c r="A54" s="10">
        <f t="shared" si="0"/>
        <v>44</v>
      </c>
      <c r="B54" s="14" t="s">
        <v>27</v>
      </c>
      <c r="C54" s="14">
        <v>20</v>
      </c>
      <c r="D54" s="26">
        <v>123576.93</v>
      </c>
      <c r="E54" s="23"/>
      <c r="F54" s="26">
        <f t="shared" si="1"/>
        <v>123576.93</v>
      </c>
      <c r="H54" s="5"/>
      <c r="M54" s="16"/>
      <c r="N54" s="16"/>
    </row>
    <row r="55" spans="1:14" x14ac:dyDescent="0.4">
      <c r="A55" s="10">
        <f t="shared" si="0"/>
        <v>45</v>
      </c>
      <c r="B55" s="14" t="s">
        <v>134</v>
      </c>
      <c r="C55" s="14">
        <v>30</v>
      </c>
      <c r="D55" s="26">
        <v>9357.9</v>
      </c>
      <c r="E55" s="23"/>
      <c r="F55" s="26">
        <f t="shared" si="1"/>
        <v>9357.9</v>
      </c>
    </row>
    <row r="56" spans="1:14" x14ac:dyDescent="0.4">
      <c r="A56" s="10">
        <f t="shared" si="0"/>
        <v>46</v>
      </c>
      <c r="B56" s="14" t="s">
        <v>198</v>
      </c>
      <c r="C56" s="14">
        <v>50</v>
      </c>
      <c r="D56" s="26">
        <v>2850</v>
      </c>
      <c r="E56" s="23"/>
      <c r="F56" s="26">
        <f t="shared" si="1"/>
        <v>2850</v>
      </c>
    </row>
    <row r="57" spans="1:14" ht="18" customHeight="1" x14ac:dyDescent="0.4">
      <c r="A57" s="10">
        <f t="shared" si="0"/>
        <v>47</v>
      </c>
      <c r="B57" s="11" t="s">
        <v>215</v>
      </c>
      <c r="C57" s="27" t="s">
        <v>119</v>
      </c>
      <c r="D57" s="26">
        <v>2890</v>
      </c>
      <c r="E57" s="23"/>
      <c r="F57" s="26">
        <f t="shared" si="1"/>
        <v>2890</v>
      </c>
    </row>
    <row r="58" spans="1:14" ht="18.75" customHeight="1" x14ac:dyDescent="0.4">
      <c r="A58" s="10">
        <f t="shared" si="0"/>
        <v>48</v>
      </c>
      <c r="B58" s="11" t="s">
        <v>215</v>
      </c>
      <c r="C58" s="27" t="s">
        <v>120</v>
      </c>
      <c r="D58" s="26">
        <v>11738.23</v>
      </c>
      <c r="E58" s="23"/>
      <c r="F58" s="26">
        <f t="shared" si="1"/>
        <v>11738.23</v>
      </c>
    </row>
    <row r="59" spans="1:14" x14ac:dyDescent="0.4">
      <c r="A59" s="10">
        <f t="shared" si="0"/>
        <v>49</v>
      </c>
      <c r="B59" s="14" t="s">
        <v>116</v>
      </c>
      <c r="C59" s="27" t="s">
        <v>118</v>
      </c>
      <c r="D59" s="26">
        <v>19245.099999999999</v>
      </c>
      <c r="E59" s="23"/>
      <c r="F59" s="26">
        <f t="shared" si="1"/>
        <v>19245.099999999999</v>
      </c>
    </row>
    <row r="60" spans="1:14" x14ac:dyDescent="0.4">
      <c r="A60" s="10">
        <f t="shared" si="0"/>
        <v>50</v>
      </c>
      <c r="B60" s="14" t="s">
        <v>57</v>
      </c>
      <c r="C60" s="14">
        <v>57</v>
      </c>
      <c r="D60" s="26">
        <v>25040</v>
      </c>
      <c r="E60" s="23"/>
      <c r="F60" s="26">
        <f t="shared" si="1"/>
        <v>25040</v>
      </c>
    </row>
    <row r="61" spans="1:14" x14ac:dyDescent="0.4">
      <c r="A61" s="10">
        <f t="shared" si="0"/>
        <v>51</v>
      </c>
      <c r="B61" s="14" t="s">
        <v>85</v>
      </c>
      <c r="C61" s="14">
        <v>59</v>
      </c>
      <c r="D61" s="26">
        <v>30410</v>
      </c>
      <c r="E61" s="23"/>
      <c r="F61" s="26">
        <f t="shared" si="1"/>
        <v>30410</v>
      </c>
    </row>
    <row r="62" spans="1:14" x14ac:dyDescent="0.4">
      <c r="A62" s="10">
        <f t="shared" si="0"/>
        <v>52</v>
      </c>
      <c r="B62" s="14" t="s">
        <v>28</v>
      </c>
      <c r="C62" s="14">
        <v>70</v>
      </c>
      <c r="D62" s="26">
        <v>71300.5</v>
      </c>
      <c r="E62" s="26">
        <f>E250</f>
        <v>19492.060000000001</v>
      </c>
      <c r="F62" s="31">
        <f t="shared" si="1"/>
        <v>90792.56</v>
      </c>
    </row>
    <row r="63" spans="1:14" x14ac:dyDescent="0.4">
      <c r="A63" s="10">
        <f t="shared" si="0"/>
        <v>53</v>
      </c>
      <c r="B63" s="14" t="s">
        <v>129</v>
      </c>
      <c r="C63" s="14">
        <v>58</v>
      </c>
      <c r="D63" s="26">
        <v>435099.77999999997</v>
      </c>
      <c r="E63" s="26">
        <f>E236+E270+E121</f>
        <v>10022.200000000001</v>
      </c>
      <c r="F63" s="26">
        <f>D63+E63</f>
        <v>445121.98</v>
      </c>
    </row>
    <row r="64" spans="1:14" x14ac:dyDescent="0.4">
      <c r="A64" s="10">
        <f t="shared" si="0"/>
        <v>54</v>
      </c>
      <c r="B64" s="14" t="s">
        <v>184</v>
      </c>
      <c r="C64" s="14">
        <v>81</v>
      </c>
      <c r="D64" s="26">
        <v>7037.51</v>
      </c>
      <c r="E64" s="23"/>
      <c r="F64" s="26">
        <f t="shared" si="1"/>
        <v>7037.51</v>
      </c>
    </row>
    <row r="65" spans="1:9" x14ac:dyDescent="0.4">
      <c r="A65" s="10">
        <f t="shared" si="0"/>
        <v>55</v>
      </c>
      <c r="B65" s="14" t="s">
        <v>262</v>
      </c>
      <c r="C65" s="27" t="s">
        <v>264</v>
      </c>
      <c r="D65" s="26">
        <v>-570</v>
      </c>
      <c r="E65" s="23"/>
      <c r="F65" s="26">
        <f t="shared" si="1"/>
        <v>-570</v>
      </c>
    </row>
    <row r="66" spans="1:9" ht="22.95" customHeight="1" x14ac:dyDescent="0.4">
      <c r="A66" s="10">
        <f t="shared" si="0"/>
        <v>56</v>
      </c>
      <c r="B66" s="14" t="s">
        <v>23</v>
      </c>
      <c r="C66" s="14" t="s">
        <v>24</v>
      </c>
      <c r="D66" s="26">
        <v>50687.16</v>
      </c>
      <c r="E66" s="23"/>
      <c r="F66" s="26">
        <f t="shared" si="1"/>
        <v>50687.16</v>
      </c>
      <c r="H66" s="5"/>
    </row>
    <row r="67" spans="1:9" ht="18.600000000000001" customHeight="1" x14ac:dyDescent="0.4">
      <c r="A67" s="10">
        <f t="shared" si="0"/>
        <v>57</v>
      </c>
      <c r="B67" s="14" t="s">
        <v>25</v>
      </c>
      <c r="C67" s="14" t="s">
        <v>24</v>
      </c>
      <c r="D67" s="26">
        <v>50687.16</v>
      </c>
      <c r="E67" s="23"/>
      <c r="F67" s="26">
        <f t="shared" si="1"/>
        <v>50687.16</v>
      </c>
      <c r="I67" s="5"/>
    </row>
    <row r="68" spans="1:9" x14ac:dyDescent="0.4">
      <c r="A68" s="10">
        <f t="shared" si="0"/>
        <v>58</v>
      </c>
      <c r="B68" s="12" t="s">
        <v>26</v>
      </c>
      <c r="C68" s="12" t="s">
        <v>172</v>
      </c>
      <c r="D68" s="23">
        <v>38657.160000000003</v>
      </c>
      <c r="E68" s="23"/>
      <c r="F68" s="23">
        <f t="shared" si="1"/>
        <v>38657.160000000003</v>
      </c>
    </row>
    <row r="69" spans="1:9" ht="20.399999999999999" customHeight="1" x14ac:dyDescent="0.4">
      <c r="A69" s="10">
        <f t="shared" si="0"/>
        <v>59</v>
      </c>
      <c r="B69" s="12" t="s">
        <v>27</v>
      </c>
      <c r="C69" s="12" t="s">
        <v>171</v>
      </c>
      <c r="D69" s="23">
        <v>5800</v>
      </c>
      <c r="E69" s="23"/>
      <c r="F69" s="23">
        <f t="shared" si="1"/>
        <v>5800</v>
      </c>
    </row>
    <row r="70" spans="1:9" ht="19.2" customHeight="1" x14ac:dyDescent="0.4">
      <c r="A70" s="10">
        <f t="shared" si="0"/>
        <v>60</v>
      </c>
      <c r="B70" s="24" t="s">
        <v>144</v>
      </c>
      <c r="C70" s="12" t="s">
        <v>173</v>
      </c>
      <c r="D70" s="23">
        <v>300</v>
      </c>
      <c r="E70" s="23"/>
      <c r="F70" s="23">
        <f t="shared" si="1"/>
        <v>300</v>
      </c>
    </row>
    <row r="71" spans="1:9" ht="21.6" customHeight="1" x14ac:dyDescent="0.4">
      <c r="A71" s="10">
        <f t="shared" si="0"/>
        <v>61</v>
      </c>
      <c r="B71" s="12" t="s">
        <v>28</v>
      </c>
      <c r="C71" s="12" t="s">
        <v>174</v>
      </c>
      <c r="D71" s="23">
        <v>6350</v>
      </c>
      <c r="E71" s="23"/>
      <c r="F71" s="23">
        <f t="shared" si="1"/>
        <v>6350</v>
      </c>
    </row>
    <row r="72" spans="1:9" ht="21.6" customHeight="1" x14ac:dyDescent="0.4">
      <c r="A72" s="10">
        <f t="shared" si="0"/>
        <v>62</v>
      </c>
      <c r="B72" s="12" t="s">
        <v>262</v>
      </c>
      <c r="C72" s="12" t="s">
        <v>263</v>
      </c>
      <c r="D72" s="23">
        <v>-420</v>
      </c>
      <c r="E72" s="23"/>
      <c r="F72" s="23">
        <f t="shared" si="1"/>
        <v>-420</v>
      </c>
    </row>
    <row r="73" spans="1:9" ht="26.4" customHeight="1" x14ac:dyDescent="0.4">
      <c r="A73" s="10">
        <f t="shared" si="0"/>
        <v>63</v>
      </c>
      <c r="B73" s="11" t="s">
        <v>29</v>
      </c>
      <c r="C73" s="14" t="s">
        <v>30</v>
      </c>
      <c r="D73" s="26">
        <v>17233.59</v>
      </c>
      <c r="E73" s="23"/>
      <c r="F73" s="26">
        <f t="shared" si="1"/>
        <v>17233.59</v>
      </c>
    </row>
    <row r="74" spans="1:9" ht="21" customHeight="1" x14ac:dyDescent="0.4">
      <c r="A74" s="10">
        <f t="shared" si="0"/>
        <v>64</v>
      </c>
      <c r="B74" s="11" t="s">
        <v>31</v>
      </c>
      <c r="C74" s="14" t="s">
        <v>32</v>
      </c>
      <c r="D74" s="26">
        <v>5084.8</v>
      </c>
      <c r="E74" s="23"/>
      <c r="F74" s="26">
        <f t="shared" si="1"/>
        <v>5084.8</v>
      </c>
    </row>
    <row r="75" spans="1:9" ht="22.95" customHeight="1" x14ac:dyDescent="0.4">
      <c r="A75" s="10">
        <f t="shared" si="0"/>
        <v>65</v>
      </c>
      <c r="B75" s="24" t="s">
        <v>33</v>
      </c>
      <c r="C75" s="12" t="s">
        <v>34</v>
      </c>
      <c r="D75" s="23">
        <v>5084.8</v>
      </c>
      <c r="E75" s="23"/>
      <c r="F75" s="23">
        <f t="shared" si="1"/>
        <v>5084.8</v>
      </c>
    </row>
    <row r="76" spans="1:9" x14ac:dyDescent="0.4">
      <c r="A76" s="10">
        <f t="shared" si="0"/>
        <v>66</v>
      </c>
      <c r="B76" s="12" t="s">
        <v>35</v>
      </c>
      <c r="C76" s="12" t="s">
        <v>36</v>
      </c>
      <c r="D76" s="23">
        <v>4584.8</v>
      </c>
      <c r="E76" s="23"/>
      <c r="F76" s="23">
        <f t="shared" si="1"/>
        <v>4584.8</v>
      </c>
    </row>
    <row r="77" spans="1:9" x14ac:dyDescent="0.4">
      <c r="A77" s="10">
        <f t="shared" si="0"/>
        <v>67</v>
      </c>
      <c r="B77" s="12" t="s">
        <v>27</v>
      </c>
      <c r="C77" s="12" t="s">
        <v>37</v>
      </c>
      <c r="D77" s="23">
        <v>500</v>
      </c>
      <c r="E77" s="23"/>
      <c r="F77" s="23">
        <f t="shared" si="1"/>
        <v>500</v>
      </c>
    </row>
    <row r="78" spans="1:9" x14ac:dyDescent="0.4">
      <c r="A78" s="10">
        <f t="shared" si="0"/>
        <v>68</v>
      </c>
      <c r="B78" s="12" t="s">
        <v>28</v>
      </c>
      <c r="C78" s="12" t="s">
        <v>42</v>
      </c>
      <c r="D78" s="23">
        <v>0</v>
      </c>
      <c r="E78" s="23"/>
      <c r="F78" s="23">
        <f t="shared" si="1"/>
        <v>0</v>
      </c>
    </row>
    <row r="79" spans="1:9" x14ac:dyDescent="0.4">
      <c r="A79" s="10">
        <f t="shared" si="0"/>
        <v>69</v>
      </c>
      <c r="B79" s="14" t="s">
        <v>38</v>
      </c>
      <c r="C79" s="14" t="s">
        <v>32</v>
      </c>
      <c r="D79" s="26">
        <v>4186.79</v>
      </c>
      <c r="E79" s="23"/>
      <c r="F79" s="26">
        <f t="shared" si="1"/>
        <v>4186.79</v>
      </c>
    </row>
    <row r="80" spans="1:9" x14ac:dyDescent="0.4">
      <c r="A80" s="10">
        <f t="shared" si="0"/>
        <v>70</v>
      </c>
      <c r="B80" s="12" t="s">
        <v>35</v>
      </c>
      <c r="C80" s="12" t="s">
        <v>39</v>
      </c>
      <c r="D80" s="23">
        <v>2836.79</v>
      </c>
      <c r="E80" s="23"/>
      <c r="F80" s="23">
        <f t="shared" si="1"/>
        <v>2836.79</v>
      </c>
    </row>
    <row r="81" spans="1:15" x14ac:dyDescent="0.4">
      <c r="A81" s="10">
        <f t="shared" si="0"/>
        <v>71</v>
      </c>
      <c r="B81" s="12" t="s">
        <v>40</v>
      </c>
      <c r="C81" s="12" t="s">
        <v>41</v>
      </c>
      <c r="D81" s="23">
        <v>1350</v>
      </c>
      <c r="E81" s="23"/>
      <c r="F81" s="23">
        <f>D81+E81</f>
        <v>1350</v>
      </c>
    </row>
    <row r="82" spans="1:15" x14ac:dyDescent="0.4">
      <c r="A82" s="10">
        <f t="shared" si="0"/>
        <v>72</v>
      </c>
      <c r="B82" s="12" t="s">
        <v>28</v>
      </c>
      <c r="C82" s="12" t="s">
        <v>42</v>
      </c>
      <c r="D82" s="23">
        <v>0</v>
      </c>
      <c r="E82" s="23"/>
      <c r="F82" s="23">
        <f t="shared" si="1"/>
        <v>0</v>
      </c>
    </row>
    <row r="83" spans="1:15" x14ac:dyDescent="0.4">
      <c r="A83" s="10">
        <f t="shared" si="0"/>
        <v>73</v>
      </c>
      <c r="B83" s="14" t="s">
        <v>43</v>
      </c>
      <c r="C83" s="14" t="s">
        <v>32</v>
      </c>
      <c r="D83" s="26">
        <v>5030</v>
      </c>
      <c r="E83" s="23"/>
      <c r="F83" s="26">
        <f>D83+E83</f>
        <v>5030</v>
      </c>
    </row>
    <row r="84" spans="1:15" ht="20.25" customHeight="1" x14ac:dyDescent="0.4">
      <c r="A84" s="10">
        <f t="shared" si="0"/>
        <v>74</v>
      </c>
      <c r="B84" s="12" t="s">
        <v>27</v>
      </c>
      <c r="C84" s="12" t="s">
        <v>41</v>
      </c>
      <c r="D84" s="23">
        <v>5000</v>
      </c>
      <c r="E84" s="23"/>
      <c r="F84" s="23">
        <f t="shared" si="1"/>
        <v>5000</v>
      </c>
    </row>
    <row r="85" spans="1:15" ht="20.25" customHeight="1" x14ac:dyDescent="0.4">
      <c r="A85" s="10">
        <f t="shared" si="0"/>
        <v>75</v>
      </c>
      <c r="B85" s="12" t="s">
        <v>239</v>
      </c>
      <c r="C85" s="12" t="s">
        <v>240</v>
      </c>
      <c r="D85" s="23">
        <v>30</v>
      </c>
      <c r="E85" s="23"/>
      <c r="F85" s="23">
        <f>D85+E85</f>
        <v>30</v>
      </c>
    </row>
    <row r="86" spans="1:15" x14ac:dyDescent="0.4">
      <c r="A86" s="10">
        <f t="shared" si="0"/>
        <v>76</v>
      </c>
      <c r="B86" s="14" t="s">
        <v>123</v>
      </c>
      <c r="C86" s="14" t="s">
        <v>30</v>
      </c>
      <c r="D86" s="26">
        <v>22</v>
      </c>
      <c r="E86" s="23"/>
      <c r="F86" s="26">
        <f t="shared" ref="F86:F157" si="4">D86+E86</f>
        <v>22</v>
      </c>
    </row>
    <row r="87" spans="1:15" x14ac:dyDescent="0.4">
      <c r="A87" s="10">
        <f t="shared" si="0"/>
        <v>77</v>
      </c>
      <c r="B87" s="12" t="s">
        <v>40</v>
      </c>
      <c r="C87" s="12" t="s">
        <v>41</v>
      </c>
      <c r="D87" s="23">
        <v>22</v>
      </c>
      <c r="E87" s="23"/>
      <c r="F87" s="23">
        <f t="shared" si="4"/>
        <v>22</v>
      </c>
      <c r="O87" s="5"/>
    </row>
    <row r="88" spans="1:15" x14ac:dyDescent="0.4">
      <c r="A88" s="10">
        <f t="shared" si="0"/>
        <v>78</v>
      </c>
      <c r="B88" s="14" t="s">
        <v>139</v>
      </c>
      <c r="C88" s="14" t="s">
        <v>30</v>
      </c>
      <c r="D88" s="26">
        <v>60</v>
      </c>
      <c r="E88" s="23"/>
      <c r="F88" s="26">
        <f t="shared" si="4"/>
        <v>60</v>
      </c>
    </row>
    <row r="89" spans="1:15" x14ac:dyDescent="0.4">
      <c r="A89" s="10">
        <f t="shared" si="0"/>
        <v>79</v>
      </c>
      <c r="B89" s="12" t="s">
        <v>40</v>
      </c>
      <c r="C89" s="12" t="s">
        <v>41</v>
      </c>
      <c r="D89" s="23">
        <v>60</v>
      </c>
      <c r="E89" s="23"/>
      <c r="F89" s="23">
        <f t="shared" si="4"/>
        <v>60</v>
      </c>
    </row>
    <row r="90" spans="1:15" ht="20.399999999999999" customHeight="1" x14ac:dyDescent="0.4">
      <c r="A90" s="10">
        <f t="shared" si="0"/>
        <v>80</v>
      </c>
      <c r="B90" s="14" t="s">
        <v>220</v>
      </c>
      <c r="C90" s="14" t="s">
        <v>30</v>
      </c>
      <c r="D90" s="26">
        <v>2850</v>
      </c>
      <c r="E90" s="23"/>
      <c r="F90" s="26">
        <f t="shared" si="4"/>
        <v>2850</v>
      </c>
    </row>
    <row r="91" spans="1:15" ht="24" customHeight="1" x14ac:dyDescent="0.4">
      <c r="A91" s="10">
        <f t="shared" si="0"/>
        <v>81</v>
      </c>
      <c r="B91" s="14" t="s">
        <v>221</v>
      </c>
      <c r="C91" s="14" t="s">
        <v>222</v>
      </c>
      <c r="D91" s="26">
        <v>2655</v>
      </c>
      <c r="E91" s="23"/>
      <c r="F91" s="26">
        <f t="shared" si="4"/>
        <v>2655</v>
      </c>
    </row>
    <row r="92" spans="1:15" ht="20.399999999999999" customHeight="1" x14ac:dyDescent="0.4">
      <c r="A92" s="10">
        <f t="shared" si="0"/>
        <v>82</v>
      </c>
      <c r="B92" s="14" t="s">
        <v>44</v>
      </c>
      <c r="C92" s="14" t="s">
        <v>45</v>
      </c>
      <c r="D92" s="26">
        <v>820</v>
      </c>
      <c r="E92" s="23"/>
      <c r="F92" s="26">
        <f t="shared" si="4"/>
        <v>820</v>
      </c>
    </row>
    <row r="93" spans="1:15" ht="21.6" customHeight="1" x14ac:dyDescent="0.4">
      <c r="A93" s="10">
        <f t="shared" si="0"/>
        <v>83</v>
      </c>
      <c r="B93" s="14" t="s">
        <v>46</v>
      </c>
      <c r="C93" s="14" t="s">
        <v>45</v>
      </c>
      <c r="D93" s="26">
        <v>820</v>
      </c>
      <c r="E93" s="23"/>
      <c r="F93" s="26">
        <f t="shared" si="4"/>
        <v>820</v>
      </c>
    </row>
    <row r="94" spans="1:15" ht="20.399999999999999" customHeight="1" x14ac:dyDescent="0.4">
      <c r="A94" s="10">
        <f t="shared" si="0"/>
        <v>84</v>
      </c>
      <c r="B94" s="12" t="s">
        <v>27</v>
      </c>
      <c r="C94" s="12" t="s">
        <v>47</v>
      </c>
      <c r="D94" s="23">
        <v>820</v>
      </c>
      <c r="E94" s="23"/>
      <c r="F94" s="23">
        <f t="shared" si="4"/>
        <v>820</v>
      </c>
    </row>
    <row r="95" spans="1:15" ht="20.399999999999999" customHeight="1" x14ac:dyDescent="0.4">
      <c r="A95" s="10">
        <f t="shared" ref="A95:A96" si="5">A94+1</f>
        <v>85</v>
      </c>
      <c r="B95" s="12" t="s">
        <v>28</v>
      </c>
      <c r="C95" s="12" t="s">
        <v>236</v>
      </c>
      <c r="D95" s="23">
        <v>0</v>
      </c>
      <c r="E95" s="23"/>
      <c r="F95" s="23">
        <f t="shared" si="4"/>
        <v>0</v>
      </c>
    </row>
    <row r="96" spans="1:15" ht="31.2" customHeight="1" x14ac:dyDescent="0.4">
      <c r="A96" s="10">
        <f t="shared" si="5"/>
        <v>86</v>
      </c>
      <c r="B96" s="11" t="s">
        <v>102</v>
      </c>
      <c r="C96" s="14" t="s">
        <v>48</v>
      </c>
      <c r="D96" s="26">
        <v>40</v>
      </c>
      <c r="E96" s="23"/>
      <c r="F96" s="26">
        <f t="shared" si="4"/>
        <v>40</v>
      </c>
    </row>
    <row r="97" spans="1:9" ht="20.399999999999999" customHeight="1" x14ac:dyDescent="0.4">
      <c r="A97" s="10">
        <f t="shared" ref="A97:A134" si="6">A96+1</f>
        <v>87</v>
      </c>
      <c r="B97" s="11" t="s">
        <v>49</v>
      </c>
      <c r="C97" s="14" t="s">
        <v>48</v>
      </c>
      <c r="D97" s="26">
        <v>40</v>
      </c>
      <c r="E97" s="23"/>
      <c r="F97" s="26">
        <f t="shared" si="4"/>
        <v>40</v>
      </c>
    </row>
    <row r="98" spans="1:9" ht="18.75" customHeight="1" x14ac:dyDescent="0.4">
      <c r="A98" s="10">
        <f t="shared" si="6"/>
        <v>88</v>
      </c>
      <c r="B98" s="12" t="s">
        <v>27</v>
      </c>
      <c r="C98" s="12" t="s">
        <v>50</v>
      </c>
      <c r="D98" s="23">
        <v>40</v>
      </c>
      <c r="E98" s="23"/>
      <c r="F98" s="23">
        <f t="shared" si="4"/>
        <v>40</v>
      </c>
      <c r="G98" s="5"/>
      <c r="H98" s="5"/>
      <c r="I98" s="5"/>
    </row>
    <row r="99" spans="1:9" ht="21.6" customHeight="1" x14ac:dyDescent="0.4">
      <c r="A99" s="10">
        <f t="shared" si="6"/>
        <v>89</v>
      </c>
      <c r="B99" s="14" t="s">
        <v>51</v>
      </c>
      <c r="C99" s="14" t="s">
        <v>52</v>
      </c>
      <c r="D99" s="26">
        <v>80402.02</v>
      </c>
      <c r="E99" s="26">
        <f>E100+E152+E154+E155+E156+E157+E158+E159</f>
        <v>22.2</v>
      </c>
      <c r="F99" s="26">
        <f t="shared" si="4"/>
        <v>80424.22</v>
      </c>
      <c r="H99" s="5"/>
    </row>
    <row r="100" spans="1:9" ht="20.25" customHeight="1" x14ac:dyDescent="0.4">
      <c r="A100" s="10">
        <f t="shared" si="6"/>
        <v>90</v>
      </c>
      <c r="B100" s="14" t="s">
        <v>114</v>
      </c>
      <c r="C100" s="14" t="s">
        <v>52</v>
      </c>
      <c r="D100" s="26">
        <v>18926</v>
      </c>
      <c r="E100" s="26">
        <f>E101+E106+E111+E116+E122+E127+E132+E138+E142+E146+E150</f>
        <v>22.2</v>
      </c>
      <c r="F100" s="26">
        <f t="shared" si="4"/>
        <v>18948.2</v>
      </c>
      <c r="H100" s="5"/>
    </row>
    <row r="101" spans="1:9" ht="33" customHeight="1" x14ac:dyDescent="0.4">
      <c r="A101" s="10">
        <f t="shared" si="6"/>
        <v>91</v>
      </c>
      <c r="B101" s="11" t="s">
        <v>109</v>
      </c>
      <c r="C101" s="14" t="s">
        <v>53</v>
      </c>
      <c r="D101" s="26">
        <v>2703</v>
      </c>
      <c r="E101" s="23"/>
      <c r="F101" s="26">
        <f t="shared" si="4"/>
        <v>2703</v>
      </c>
    </row>
    <row r="102" spans="1:9" x14ac:dyDescent="0.4">
      <c r="A102" s="10">
        <f t="shared" si="6"/>
        <v>92</v>
      </c>
      <c r="B102" s="12" t="s">
        <v>27</v>
      </c>
      <c r="C102" s="12" t="s">
        <v>54</v>
      </c>
      <c r="D102" s="23">
        <v>1180</v>
      </c>
      <c r="E102" s="23"/>
      <c r="F102" s="23">
        <f t="shared" si="4"/>
        <v>1180</v>
      </c>
      <c r="G102" s="5"/>
      <c r="H102" s="5"/>
    </row>
    <row r="103" spans="1:9" ht="18" customHeight="1" x14ac:dyDescent="0.4">
      <c r="A103" s="10">
        <f t="shared" si="6"/>
        <v>93</v>
      </c>
      <c r="B103" s="12" t="s">
        <v>132</v>
      </c>
      <c r="C103" s="28" t="s">
        <v>58</v>
      </c>
      <c r="D103" s="23">
        <v>1148</v>
      </c>
      <c r="E103" s="23"/>
      <c r="F103" s="23">
        <f t="shared" si="4"/>
        <v>1148</v>
      </c>
      <c r="H103" s="5"/>
    </row>
    <row r="104" spans="1:9" ht="19.2" customHeight="1" x14ac:dyDescent="0.4">
      <c r="A104" s="10">
        <f t="shared" si="6"/>
        <v>94</v>
      </c>
      <c r="B104" s="12" t="s">
        <v>204</v>
      </c>
      <c r="C104" s="28" t="s">
        <v>205</v>
      </c>
      <c r="D104" s="23">
        <v>325</v>
      </c>
      <c r="E104" s="23"/>
      <c r="F104" s="23">
        <f t="shared" si="4"/>
        <v>325</v>
      </c>
    </row>
    <row r="105" spans="1:9" ht="20.399999999999999" customHeight="1" x14ac:dyDescent="0.4">
      <c r="A105" s="10">
        <f t="shared" si="6"/>
        <v>95</v>
      </c>
      <c r="B105" s="12" t="s">
        <v>28</v>
      </c>
      <c r="C105" s="12" t="s">
        <v>105</v>
      </c>
      <c r="D105" s="23">
        <v>50</v>
      </c>
      <c r="E105" s="23"/>
      <c r="F105" s="23">
        <f t="shared" si="4"/>
        <v>50</v>
      </c>
      <c r="G105" s="5"/>
      <c r="H105" s="5"/>
    </row>
    <row r="106" spans="1:9" ht="35.25" customHeight="1" x14ac:dyDescent="0.4">
      <c r="A106" s="10">
        <f t="shared" si="6"/>
        <v>96</v>
      </c>
      <c r="B106" s="11" t="s">
        <v>108</v>
      </c>
      <c r="C106" s="14" t="s">
        <v>52</v>
      </c>
      <c r="D106" s="26">
        <v>1888</v>
      </c>
      <c r="E106" s="23"/>
      <c r="F106" s="26">
        <f t="shared" si="4"/>
        <v>1888</v>
      </c>
    </row>
    <row r="107" spans="1:9" x14ac:dyDescent="0.4">
      <c r="A107" s="10">
        <f t="shared" si="6"/>
        <v>97</v>
      </c>
      <c r="B107" s="12" t="s">
        <v>55</v>
      </c>
      <c r="C107" s="12" t="s">
        <v>54</v>
      </c>
      <c r="D107" s="23">
        <v>720</v>
      </c>
      <c r="E107" s="23"/>
      <c r="F107" s="23">
        <f t="shared" si="4"/>
        <v>720</v>
      </c>
    </row>
    <row r="108" spans="1:9" x14ac:dyDescent="0.4">
      <c r="A108" s="10">
        <f t="shared" si="6"/>
        <v>98</v>
      </c>
      <c r="B108" s="12" t="s">
        <v>132</v>
      </c>
      <c r="C108" s="28" t="s">
        <v>58</v>
      </c>
      <c r="D108" s="23">
        <v>815</v>
      </c>
      <c r="E108" s="23"/>
      <c r="F108" s="23">
        <f t="shared" si="4"/>
        <v>815</v>
      </c>
    </row>
    <row r="109" spans="1:9" x14ac:dyDescent="0.4">
      <c r="A109" s="10">
        <f t="shared" si="6"/>
        <v>99</v>
      </c>
      <c r="B109" s="12" t="s">
        <v>204</v>
      </c>
      <c r="C109" s="28" t="s">
        <v>205</v>
      </c>
      <c r="D109" s="23">
        <v>151</v>
      </c>
      <c r="E109" s="23"/>
      <c r="F109" s="23">
        <f t="shared" si="4"/>
        <v>151</v>
      </c>
    </row>
    <row r="110" spans="1:9" x14ac:dyDescent="0.4">
      <c r="A110" s="10">
        <f t="shared" si="6"/>
        <v>100</v>
      </c>
      <c r="B110" s="12" t="s">
        <v>28</v>
      </c>
      <c r="C110" s="12" t="s">
        <v>105</v>
      </c>
      <c r="D110" s="23">
        <v>202</v>
      </c>
      <c r="E110" s="23"/>
      <c r="F110" s="23">
        <f t="shared" si="4"/>
        <v>202</v>
      </c>
    </row>
    <row r="111" spans="1:9" ht="22.2" customHeight="1" x14ac:dyDescent="0.4">
      <c r="A111" s="10">
        <f t="shared" si="6"/>
        <v>101</v>
      </c>
      <c r="B111" s="11" t="s">
        <v>110</v>
      </c>
      <c r="C111" s="14" t="s">
        <v>52</v>
      </c>
      <c r="D111" s="26">
        <v>2525</v>
      </c>
      <c r="E111" s="23"/>
      <c r="F111" s="26">
        <f t="shared" si="4"/>
        <v>2525</v>
      </c>
    </row>
    <row r="112" spans="1:9" x14ac:dyDescent="0.4">
      <c r="A112" s="10">
        <f t="shared" si="6"/>
        <v>102</v>
      </c>
      <c r="B112" s="12" t="s">
        <v>27</v>
      </c>
      <c r="C112" s="12" t="s">
        <v>54</v>
      </c>
      <c r="D112" s="23">
        <v>1155</v>
      </c>
      <c r="E112" s="23"/>
      <c r="F112" s="23">
        <f t="shared" si="4"/>
        <v>1155</v>
      </c>
    </row>
    <row r="113" spans="1:6" x14ac:dyDescent="0.4">
      <c r="A113" s="10">
        <f t="shared" si="6"/>
        <v>103</v>
      </c>
      <c r="B113" s="12" t="s">
        <v>132</v>
      </c>
      <c r="C113" s="28" t="s">
        <v>58</v>
      </c>
      <c r="D113" s="23">
        <v>1003</v>
      </c>
      <c r="E113" s="23"/>
      <c r="F113" s="23">
        <f t="shared" si="4"/>
        <v>1003</v>
      </c>
    </row>
    <row r="114" spans="1:6" x14ac:dyDescent="0.4">
      <c r="A114" s="10">
        <f t="shared" si="6"/>
        <v>104</v>
      </c>
      <c r="B114" s="12" t="s">
        <v>204</v>
      </c>
      <c r="C114" s="28" t="s">
        <v>205</v>
      </c>
      <c r="D114" s="23">
        <v>362</v>
      </c>
      <c r="E114" s="23"/>
      <c r="F114" s="23">
        <f t="shared" si="4"/>
        <v>362</v>
      </c>
    </row>
    <row r="115" spans="1:6" x14ac:dyDescent="0.4">
      <c r="A115" s="10">
        <f t="shared" si="6"/>
        <v>105</v>
      </c>
      <c r="B115" s="12" t="s">
        <v>28</v>
      </c>
      <c r="C115" s="12" t="s">
        <v>105</v>
      </c>
      <c r="D115" s="23">
        <v>5</v>
      </c>
      <c r="E115" s="23"/>
      <c r="F115" s="23">
        <f t="shared" si="4"/>
        <v>5</v>
      </c>
    </row>
    <row r="116" spans="1:6" ht="19.95" customHeight="1" x14ac:dyDescent="0.4">
      <c r="A116" s="10">
        <f t="shared" si="6"/>
        <v>106</v>
      </c>
      <c r="B116" s="11" t="s">
        <v>216</v>
      </c>
      <c r="C116" s="14" t="s">
        <v>52</v>
      </c>
      <c r="D116" s="26">
        <v>2646</v>
      </c>
      <c r="E116" s="26">
        <f>E117+E118+E119+E120+E121</f>
        <v>22.2</v>
      </c>
      <c r="F116" s="26">
        <f t="shared" si="4"/>
        <v>2668.2</v>
      </c>
    </row>
    <row r="117" spans="1:6" x14ac:dyDescent="0.4">
      <c r="A117" s="10">
        <f t="shared" si="6"/>
        <v>107</v>
      </c>
      <c r="B117" s="12" t="s">
        <v>27</v>
      </c>
      <c r="C117" s="12" t="s">
        <v>54</v>
      </c>
      <c r="D117" s="23">
        <v>1220</v>
      </c>
      <c r="E117" s="23"/>
      <c r="F117" s="23">
        <f t="shared" si="4"/>
        <v>1220</v>
      </c>
    </row>
    <row r="118" spans="1:6" x14ac:dyDescent="0.4">
      <c r="A118" s="10">
        <f t="shared" si="6"/>
        <v>108</v>
      </c>
      <c r="B118" s="12" t="s">
        <v>132</v>
      </c>
      <c r="C118" s="28" t="s">
        <v>58</v>
      </c>
      <c r="D118" s="23">
        <v>1200</v>
      </c>
      <c r="E118" s="23"/>
      <c r="F118" s="23">
        <f t="shared" si="4"/>
        <v>1200</v>
      </c>
    </row>
    <row r="119" spans="1:6" x14ac:dyDescent="0.4">
      <c r="A119" s="10">
        <f t="shared" si="6"/>
        <v>109</v>
      </c>
      <c r="B119" s="12" t="s">
        <v>204</v>
      </c>
      <c r="C119" s="28" t="s">
        <v>205</v>
      </c>
      <c r="D119" s="23">
        <v>76</v>
      </c>
      <c r="E119" s="23"/>
      <c r="F119" s="23">
        <f t="shared" si="4"/>
        <v>76</v>
      </c>
    </row>
    <row r="120" spans="1:6" x14ac:dyDescent="0.4">
      <c r="A120" s="10">
        <f t="shared" si="6"/>
        <v>110</v>
      </c>
      <c r="B120" s="12" t="s">
        <v>28</v>
      </c>
      <c r="C120" s="12" t="s">
        <v>105</v>
      </c>
      <c r="D120" s="23">
        <v>150</v>
      </c>
      <c r="E120" s="23"/>
      <c r="F120" s="23">
        <f>D120+E120</f>
        <v>150</v>
      </c>
    </row>
    <row r="121" spans="1:6" x14ac:dyDescent="0.4">
      <c r="A121" s="10">
        <f t="shared" si="6"/>
        <v>111</v>
      </c>
      <c r="B121" s="12" t="s">
        <v>219</v>
      </c>
      <c r="C121" s="12" t="s">
        <v>148</v>
      </c>
      <c r="D121" s="23">
        <v>0</v>
      </c>
      <c r="E121" s="23">
        <v>22.2</v>
      </c>
      <c r="F121" s="23">
        <f>D121+E121</f>
        <v>22.2</v>
      </c>
    </row>
    <row r="122" spans="1:6" ht="24" customHeight="1" x14ac:dyDescent="0.4">
      <c r="A122" s="10">
        <f t="shared" si="6"/>
        <v>112</v>
      </c>
      <c r="B122" s="11" t="s">
        <v>217</v>
      </c>
      <c r="C122" s="14" t="s">
        <v>52</v>
      </c>
      <c r="D122" s="26">
        <v>1993</v>
      </c>
      <c r="E122" s="23"/>
      <c r="F122" s="26">
        <f t="shared" si="4"/>
        <v>1993</v>
      </c>
    </row>
    <row r="123" spans="1:6" x14ac:dyDescent="0.4">
      <c r="A123" s="10">
        <f t="shared" si="6"/>
        <v>113</v>
      </c>
      <c r="B123" s="12" t="s">
        <v>27</v>
      </c>
      <c r="C123" s="12" t="s">
        <v>54</v>
      </c>
      <c r="D123" s="23">
        <v>850</v>
      </c>
      <c r="E123" s="23"/>
      <c r="F123" s="23">
        <f t="shared" si="4"/>
        <v>850</v>
      </c>
    </row>
    <row r="124" spans="1:6" x14ac:dyDescent="0.4">
      <c r="A124" s="10">
        <f t="shared" si="6"/>
        <v>114</v>
      </c>
      <c r="B124" s="12" t="s">
        <v>132</v>
      </c>
      <c r="C124" s="28" t="s">
        <v>58</v>
      </c>
      <c r="D124" s="23">
        <v>800</v>
      </c>
      <c r="E124" s="23"/>
      <c r="F124" s="23">
        <f t="shared" si="4"/>
        <v>800</v>
      </c>
    </row>
    <row r="125" spans="1:6" x14ac:dyDescent="0.4">
      <c r="A125" s="10">
        <f t="shared" si="6"/>
        <v>115</v>
      </c>
      <c r="B125" s="12" t="s">
        <v>204</v>
      </c>
      <c r="C125" s="28" t="s">
        <v>205</v>
      </c>
      <c r="D125" s="23">
        <v>277</v>
      </c>
      <c r="E125" s="23"/>
      <c r="F125" s="23">
        <f t="shared" si="4"/>
        <v>277</v>
      </c>
    </row>
    <row r="126" spans="1:6" x14ac:dyDescent="0.4">
      <c r="A126" s="10">
        <f t="shared" si="6"/>
        <v>116</v>
      </c>
      <c r="B126" s="12" t="s">
        <v>28</v>
      </c>
      <c r="C126" s="12" t="s">
        <v>105</v>
      </c>
      <c r="D126" s="23">
        <v>66</v>
      </c>
      <c r="E126" s="23"/>
      <c r="F126" s="23">
        <f t="shared" si="4"/>
        <v>66</v>
      </c>
    </row>
    <row r="127" spans="1:6" ht="21" customHeight="1" x14ac:dyDescent="0.4">
      <c r="A127" s="10">
        <f t="shared" si="6"/>
        <v>117</v>
      </c>
      <c r="B127" s="11" t="s">
        <v>111</v>
      </c>
      <c r="C127" s="14" t="s">
        <v>52</v>
      </c>
      <c r="D127" s="26">
        <v>1170</v>
      </c>
      <c r="E127" s="23"/>
      <c r="F127" s="26">
        <f t="shared" si="4"/>
        <v>1170</v>
      </c>
    </row>
    <row r="128" spans="1:6" x14ac:dyDescent="0.4">
      <c r="A128" s="10">
        <f t="shared" si="6"/>
        <v>118</v>
      </c>
      <c r="B128" s="12" t="s">
        <v>27</v>
      </c>
      <c r="C128" s="12" t="s">
        <v>54</v>
      </c>
      <c r="D128" s="23">
        <v>370</v>
      </c>
      <c r="E128" s="23"/>
      <c r="F128" s="23">
        <f t="shared" si="4"/>
        <v>370</v>
      </c>
    </row>
    <row r="129" spans="1:6" x14ac:dyDescent="0.4">
      <c r="A129" s="10">
        <f t="shared" si="6"/>
        <v>119</v>
      </c>
      <c r="B129" s="12" t="s">
        <v>132</v>
      </c>
      <c r="C129" s="28" t="s">
        <v>58</v>
      </c>
      <c r="D129" s="23">
        <v>300</v>
      </c>
      <c r="E129" s="23"/>
      <c r="F129" s="23">
        <f t="shared" si="4"/>
        <v>300</v>
      </c>
    </row>
    <row r="130" spans="1:6" x14ac:dyDescent="0.4">
      <c r="A130" s="10">
        <f t="shared" si="6"/>
        <v>120</v>
      </c>
      <c r="B130" s="12" t="s">
        <v>204</v>
      </c>
      <c r="C130" s="28" t="s">
        <v>205</v>
      </c>
      <c r="D130" s="23">
        <v>100</v>
      </c>
      <c r="E130" s="23"/>
      <c r="F130" s="23">
        <f t="shared" si="4"/>
        <v>100</v>
      </c>
    </row>
    <row r="131" spans="1:6" x14ac:dyDescent="0.4">
      <c r="A131" s="10">
        <f t="shared" si="6"/>
        <v>121</v>
      </c>
      <c r="B131" s="12" t="s">
        <v>28</v>
      </c>
      <c r="C131" s="12" t="s">
        <v>105</v>
      </c>
      <c r="D131" s="23">
        <v>400</v>
      </c>
      <c r="E131" s="23"/>
      <c r="F131" s="23">
        <f t="shared" si="4"/>
        <v>400</v>
      </c>
    </row>
    <row r="132" spans="1:6" ht="19.5" customHeight="1" x14ac:dyDescent="0.4">
      <c r="A132" s="10">
        <f t="shared" si="6"/>
        <v>122</v>
      </c>
      <c r="B132" s="14" t="s">
        <v>149</v>
      </c>
      <c r="C132" s="14" t="s">
        <v>52</v>
      </c>
      <c r="D132" s="26">
        <v>2128</v>
      </c>
      <c r="E132" s="23"/>
      <c r="F132" s="26">
        <f>D132+E132</f>
        <v>2128</v>
      </c>
    </row>
    <row r="133" spans="1:6" x14ac:dyDescent="0.4">
      <c r="A133" s="10">
        <f t="shared" si="6"/>
        <v>123</v>
      </c>
      <c r="B133" s="12" t="s">
        <v>27</v>
      </c>
      <c r="C133" s="12" t="s">
        <v>54</v>
      </c>
      <c r="D133" s="23">
        <v>750</v>
      </c>
      <c r="E133" s="23"/>
      <c r="F133" s="23">
        <f t="shared" si="4"/>
        <v>750</v>
      </c>
    </row>
    <row r="134" spans="1:6" x14ac:dyDescent="0.4">
      <c r="A134" s="10">
        <f t="shared" si="6"/>
        <v>124</v>
      </c>
      <c r="B134" s="12" t="s">
        <v>132</v>
      </c>
      <c r="C134" s="28" t="s">
        <v>58</v>
      </c>
      <c r="D134" s="23">
        <v>800</v>
      </c>
      <c r="E134" s="23"/>
      <c r="F134" s="23">
        <f t="shared" si="4"/>
        <v>800</v>
      </c>
    </row>
    <row r="135" spans="1:6" x14ac:dyDescent="0.4">
      <c r="A135" s="10">
        <f t="shared" ref="A135:A188" si="7">A134+1</f>
        <v>125</v>
      </c>
      <c r="B135" s="12" t="s">
        <v>204</v>
      </c>
      <c r="C135" s="28" t="s">
        <v>205</v>
      </c>
      <c r="D135" s="23">
        <v>262</v>
      </c>
      <c r="E135" s="23"/>
      <c r="F135" s="23">
        <f t="shared" si="4"/>
        <v>262</v>
      </c>
    </row>
    <row r="136" spans="1:6" x14ac:dyDescent="0.4">
      <c r="A136" s="10">
        <f t="shared" si="7"/>
        <v>126</v>
      </c>
      <c r="B136" s="12" t="s">
        <v>28</v>
      </c>
      <c r="C136" s="12" t="s">
        <v>105</v>
      </c>
      <c r="D136" s="23">
        <v>0</v>
      </c>
      <c r="E136" s="23"/>
      <c r="F136" s="23">
        <f t="shared" si="4"/>
        <v>0</v>
      </c>
    </row>
    <row r="137" spans="1:6" x14ac:dyDescent="0.4">
      <c r="A137" s="10">
        <f t="shared" si="7"/>
        <v>127</v>
      </c>
      <c r="B137" s="12" t="s">
        <v>219</v>
      </c>
      <c r="C137" s="12" t="s">
        <v>148</v>
      </c>
      <c r="D137" s="23">
        <v>316</v>
      </c>
      <c r="E137" s="23"/>
      <c r="F137" s="23">
        <f t="shared" si="4"/>
        <v>316</v>
      </c>
    </row>
    <row r="138" spans="1:6" ht="37.950000000000003" customHeight="1" x14ac:dyDescent="0.4">
      <c r="A138" s="10">
        <f t="shared" si="7"/>
        <v>128</v>
      </c>
      <c r="B138" s="11" t="s">
        <v>271</v>
      </c>
      <c r="C138" s="14" t="s">
        <v>52</v>
      </c>
      <c r="D138" s="26">
        <v>1999</v>
      </c>
      <c r="E138" s="23"/>
      <c r="F138" s="26">
        <f t="shared" si="4"/>
        <v>1999</v>
      </c>
    </row>
    <row r="139" spans="1:6" ht="18.600000000000001" customHeight="1" x14ac:dyDescent="0.4">
      <c r="A139" s="10">
        <f t="shared" si="7"/>
        <v>129</v>
      </c>
      <c r="B139" s="12" t="s">
        <v>27</v>
      </c>
      <c r="C139" s="12" t="s">
        <v>54</v>
      </c>
      <c r="D139" s="23">
        <v>1000</v>
      </c>
      <c r="E139" s="23"/>
      <c r="F139" s="23">
        <f t="shared" si="4"/>
        <v>1000</v>
      </c>
    </row>
    <row r="140" spans="1:6" ht="19.2" customHeight="1" x14ac:dyDescent="0.4">
      <c r="A140" s="10">
        <f t="shared" si="7"/>
        <v>130</v>
      </c>
      <c r="B140" s="12" t="s">
        <v>132</v>
      </c>
      <c r="C140" s="28" t="s">
        <v>58</v>
      </c>
      <c r="D140" s="23">
        <v>800</v>
      </c>
      <c r="E140" s="23"/>
      <c r="F140" s="23">
        <f t="shared" si="4"/>
        <v>800</v>
      </c>
    </row>
    <row r="141" spans="1:6" ht="18" customHeight="1" x14ac:dyDescent="0.4">
      <c r="A141" s="10">
        <f t="shared" si="7"/>
        <v>131</v>
      </c>
      <c r="B141" s="12" t="s">
        <v>204</v>
      </c>
      <c r="C141" s="28" t="s">
        <v>205</v>
      </c>
      <c r="D141" s="23">
        <v>199</v>
      </c>
      <c r="E141" s="23"/>
      <c r="F141" s="23">
        <f t="shared" si="4"/>
        <v>199</v>
      </c>
    </row>
    <row r="142" spans="1:6" ht="22.2" customHeight="1" x14ac:dyDescent="0.4">
      <c r="A142" s="10">
        <f t="shared" si="7"/>
        <v>132</v>
      </c>
      <c r="B142" s="14" t="s">
        <v>113</v>
      </c>
      <c r="C142" s="14" t="s">
        <v>52</v>
      </c>
      <c r="D142" s="26">
        <v>676</v>
      </c>
      <c r="E142" s="23"/>
      <c r="F142" s="26">
        <f t="shared" si="4"/>
        <v>676</v>
      </c>
    </row>
    <row r="143" spans="1:6" x14ac:dyDescent="0.4">
      <c r="A143" s="10">
        <f t="shared" si="7"/>
        <v>133</v>
      </c>
      <c r="B143" s="12" t="s">
        <v>27</v>
      </c>
      <c r="C143" s="12" t="s">
        <v>54</v>
      </c>
      <c r="D143" s="23">
        <v>232</v>
      </c>
      <c r="E143" s="23"/>
      <c r="F143" s="23">
        <f t="shared" si="4"/>
        <v>232</v>
      </c>
    </row>
    <row r="144" spans="1:6" x14ac:dyDescent="0.4">
      <c r="A144" s="10">
        <f t="shared" si="7"/>
        <v>134</v>
      </c>
      <c r="B144" s="12" t="s">
        <v>132</v>
      </c>
      <c r="C144" s="28" t="s">
        <v>58</v>
      </c>
      <c r="D144" s="23">
        <v>405</v>
      </c>
      <c r="E144" s="23"/>
      <c r="F144" s="23">
        <f t="shared" si="4"/>
        <v>405</v>
      </c>
    </row>
    <row r="145" spans="1:6" x14ac:dyDescent="0.4">
      <c r="A145" s="10">
        <f t="shared" si="7"/>
        <v>135</v>
      </c>
      <c r="B145" s="12" t="s">
        <v>28</v>
      </c>
      <c r="C145" s="12" t="s">
        <v>105</v>
      </c>
      <c r="D145" s="23">
        <v>39</v>
      </c>
      <c r="E145" s="23"/>
      <c r="F145" s="23">
        <f t="shared" si="4"/>
        <v>39</v>
      </c>
    </row>
    <row r="146" spans="1:6" ht="24" customHeight="1" x14ac:dyDescent="0.4">
      <c r="A146" s="10">
        <f t="shared" si="7"/>
        <v>136</v>
      </c>
      <c r="B146" s="14" t="s">
        <v>112</v>
      </c>
      <c r="C146" s="14" t="s">
        <v>52</v>
      </c>
      <c r="D146" s="26">
        <v>1008</v>
      </c>
      <c r="E146" s="23"/>
      <c r="F146" s="26">
        <f t="shared" si="4"/>
        <v>1008</v>
      </c>
    </row>
    <row r="147" spans="1:6" x14ac:dyDescent="0.4">
      <c r="A147" s="10">
        <f t="shared" si="7"/>
        <v>137</v>
      </c>
      <c r="B147" s="12" t="s">
        <v>27</v>
      </c>
      <c r="C147" s="12" t="s">
        <v>54</v>
      </c>
      <c r="D147" s="23">
        <v>370</v>
      </c>
      <c r="E147" s="23"/>
      <c r="F147" s="23">
        <f t="shared" si="4"/>
        <v>370</v>
      </c>
    </row>
    <row r="148" spans="1:6" x14ac:dyDescent="0.4">
      <c r="A148" s="10">
        <f t="shared" si="7"/>
        <v>138</v>
      </c>
      <c r="B148" s="12" t="s">
        <v>132</v>
      </c>
      <c r="C148" s="28" t="s">
        <v>58</v>
      </c>
      <c r="D148" s="23">
        <v>500</v>
      </c>
      <c r="E148" s="23"/>
      <c r="F148" s="23">
        <f t="shared" si="4"/>
        <v>500</v>
      </c>
    </row>
    <row r="149" spans="1:6" x14ac:dyDescent="0.4">
      <c r="A149" s="10">
        <f t="shared" si="7"/>
        <v>139</v>
      </c>
      <c r="B149" s="12" t="s">
        <v>204</v>
      </c>
      <c r="C149" s="28" t="s">
        <v>205</v>
      </c>
      <c r="D149" s="23">
        <v>138</v>
      </c>
      <c r="E149" s="23"/>
      <c r="F149" s="23">
        <f t="shared" si="4"/>
        <v>138</v>
      </c>
    </row>
    <row r="150" spans="1:6" ht="40.200000000000003" customHeight="1" x14ac:dyDescent="0.4">
      <c r="A150" s="10">
        <f t="shared" si="7"/>
        <v>140</v>
      </c>
      <c r="B150" s="11" t="s">
        <v>56</v>
      </c>
      <c r="C150" s="14" t="s">
        <v>52</v>
      </c>
      <c r="D150" s="26">
        <v>190</v>
      </c>
      <c r="E150" s="23"/>
      <c r="F150" s="26">
        <f t="shared" si="4"/>
        <v>190</v>
      </c>
    </row>
    <row r="151" spans="1:6" x14ac:dyDescent="0.4">
      <c r="A151" s="10">
        <f t="shared" si="7"/>
        <v>141</v>
      </c>
      <c r="B151" s="12" t="s">
        <v>27</v>
      </c>
      <c r="C151" s="12" t="s">
        <v>54</v>
      </c>
      <c r="D151" s="23">
        <v>190</v>
      </c>
      <c r="E151" s="23"/>
      <c r="F151" s="23">
        <f t="shared" si="4"/>
        <v>190</v>
      </c>
    </row>
    <row r="152" spans="1:6" ht="22.2" customHeight="1" x14ac:dyDescent="0.4">
      <c r="A152" s="10">
        <f t="shared" si="7"/>
        <v>142</v>
      </c>
      <c r="B152" s="14" t="s">
        <v>135</v>
      </c>
      <c r="C152" s="14" t="s">
        <v>52</v>
      </c>
      <c r="D152" s="26">
        <v>17269</v>
      </c>
      <c r="E152" s="23"/>
      <c r="F152" s="26">
        <f t="shared" si="4"/>
        <v>17269</v>
      </c>
    </row>
    <row r="153" spans="1:6" ht="18.600000000000001" customHeight="1" x14ac:dyDescent="0.4">
      <c r="A153" s="10">
        <f t="shared" si="7"/>
        <v>143</v>
      </c>
      <c r="B153" s="12" t="s">
        <v>57</v>
      </c>
      <c r="C153" s="12" t="s">
        <v>58</v>
      </c>
      <c r="D153" s="23">
        <v>17269</v>
      </c>
      <c r="E153" s="23"/>
      <c r="F153" s="23">
        <f t="shared" si="4"/>
        <v>17269</v>
      </c>
    </row>
    <row r="154" spans="1:6" ht="53.4" customHeight="1" x14ac:dyDescent="0.4">
      <c r="A154" s="10">
        <f t="shared" si="7"/>
        <v>144</v>
      </c>
      <c r="B154" s="11" t="s">
        <v>156</v>
      </c>
      <c r="C154" s="14" t="s">
        <v>148</v>
      </c>
      <c r="D154" s="26">
        <v>0</v>
      </c>
      <c r="E154" s="23"/>
      <c r="F154" s="26">
        <f t="shared" si="4"/>
        <v>0</v>
      </c>
    </row>
    <row r="155" spans="1:6" ht="70.8" customHeight="1" x14ac:dyDescent="0.4">
      <c r="A155" s="10">
        <f t="shared" si="7"/>
        <v>145</v>
      </c>
      <c r="B155" s="11" t="s">
        <v>157</v>
      </c>
      <c r="C155" s="14" t="s">
        <v>148</v>
      </c>
      <c r="D155" s="26">
        <v>5536</v>
      </c>
      <c r="E155" s="23"/>
      <c r="F155" s="26">
        <f t="shared" si="4"/>
        <v>5536</v>
      </c>
    </row>
    <row r="156" spans="1:6" ht="32.4" customHeight="1" x14ac:dyDescent="0.4">
      <c r="A156" s="10">
        <f t="shared" si="7"/>
        <v>146</v>
      </c>
      <c r="B156" s="11" t="s">
        <v>272</v>
      </c>
      <c r="C156" s="14" t="s">
        <v>148</v>
      </c>
      <c r="D156" s="26">
        <v>12244</v>
      </c>
      <c r="E156" s="23"/>
      <c r="F156" s="26">
        <f t="shared" si="4"/>
        <v>12244</v>
      </c>
    </row>
    <row r="157" spans="1:6" ht="24" customHeight="1" x14ac:dyDescent="0.4">
      <c r="A157" s="10">
        <f t="shared" si="7"/>
        <v>147</v>
      </c>
      <c r="B157" s="11" t="s">
        <v>158</v>
      </c>
      <c r="C157" s="14" t="s">
        <v>148</v>
      </c>
      <c r="D157" s="26">
        <v>5875.64</v>
      </c>
      <c r="E157" s="23"/>
      <c r="F157" s="26">
        <f t="shared" si="4"/>
        <v>5875.64</v>
      </c>
    </row>
    <row r="158" spans="1:6" ht="35.4" customHeight="1" x14ac:dyDescent="0.4">
      <c r="A158" s="10">
        <f t="shared" si="7"/>
        <v>148</v>
      </c>
      <c r="B158" s="11" t="s">
        <v>159</v>
      </c>
      <c r="C158" s="14" t="s">
        <v>148</v>
      </c>
      <c r="D158" s="26">
        <v>4072</v>
      </c>
      <c r="E158" s="23"/>
      <c r="F158" s="26">
        <f t="shared" ref="F158:F226" si="8">D158+E158</f>
        <v>4072</v>
      </c>
    </row>
    <row r="159" spans="1:6" ht="33" customHeight="1" x14ac:dyDescent="0.4">
      <c r="A159" s="10">
        <f t="shared" si="7"/>
        <v>149</v>
      </c>
      <c r="B159" s="11" t="s">
        <v>160</v>
      </c>
      <c r="C159" s="14" t="s">
        <v>148</v>
      </c>
      <c r="D159" s="26">
        <v>16479.38</v>
      </c>
      <c r="E159" s="23"/>
      <c r="F159" s="26">
        <f t="shared" si="8"/>
        <v>16479.38</v>
      </c>
    </row>
    <row r="160" spans="1:6" ht="24" customHeight="1" x14ac:dyDescent="0.4">
      <c r="A160" s="10">
        <f t="shared" si="7"/>
        <v>150</v>
      </c>
      <c r="B160" s="14" t="s">
        <v>59</v>
      </c>
      <c r="C160" s="14" t="s">
        <v>60</v>
      </c>
      <c r="D160" s="26">
        <v>56360.56</v>
      </c>
      <c r="E160" s="23"/>
      <c r="F160" s="26">
        <f t="shared" si="8"/>
        <v>56360.56</v>
      </c>
    </row>
    <row r="161" spans="1:6" x14ac:dyDescent="0.4">
      <c r="A161" s="10">
        <f t="shared" si="7"/>
        <v>151</v>
      </c>
      <c r="B161" s="12" t="s">
        <v>206</v>
      </c>
      <c r="C161" s="12" t="s">
        <v>207</v>
      </c>
      <c r="D161" s="23">
        <v>0</v>
      </c>
      <c r="E161" s="23"/>
      <c r="F161" s="23">
        <f t="shared" si="8"/>
        <v>0</v>
      </c>
    </row>
    <row r="162" spans="1:6" x14ac:dyDescent="0.4">
      <c r="A162" s="10">
        <f t="shared" si="7"/>
        <v>152</v>
      </c>
      <c r="B162" s="14" t="s">
        <v>61</v>
      </c>
      <c r="C162" s="14" t="s">
        <v>60</v>
      </c>
      <c r="D162" s="26">
        <v>12428.23</v>
      </c>
      <c r="E162" s="23"/>
      <c r="F162" s="26">
        <f t="shared" si="8"/>
        <v>12428.23</v>
      </c>
    </row>
    <row r="163" spans="1:6" x14ac:dyDescent="0.4">
      <c r="A163" s="10">
        <f t="shared" si="7"/>
        <v>153</v>
      </c>
      <c r="B163" s="12" t="s">
        <v>106</v>
      </c>
      <c r="C163" s="12" t="s">
        <v>115</v>
      </c>
      <c r="D163" s="23">
        <v>11738.23</v>
      </c>
      <c r="E163" s="23"/>
      <c r="F163" s="23">
        <f t="shared" si="8"/>
        <v>11738.23</v>
      </c>
    </row>
    <row r="164" spans="1:6" x14ac:dyDescent="0.4">
      <c r="A164" s="10">
        <f t="shared" si="7"/>
        <v>154</v>
      </c>
      <c r="B164" s="12" t="s">
        <v>237</v>
      </c>
      <c r="C164" s="12" t="s">
        <v>238</v>
      </c>
      <c r="D164" s="23">
        <v>690</v>
      </c>
      <c r="E164" s="23"/>
      <c r="F164" s="23">
        <f>D164+E164</f>
        <v>690</v>
      </c>
    </row>
    <row r="165" spans="1:6" ht="67.2" customHeight="1" x14ac:dyDescent="0.4">
      <c r="A165" s="10">
        <f t="shared" si="7"/>
        <v>155</v>
      </c>
      <c r="B165" s="11" t="s">
        <v>161</v>
      </c>
      <c r="C165" s="14" t="s">
        <v>150</v>
      </c>
      <c r="D165" s="26">
        <v>4942.5200000000004</v>
      </c>
      <c r="E165" s="23"/>
      <c r="F165" s="26">
        <f t="shared" si="8"/>
        <v>4942.5200000000004</v>
      </c>
    </row>
    <row r="166" spans="1:6" ht="52.2" customHeight="1" x14ac:dyDescent="0.4">
      <c r="A166" s="10">
        <f t="shared" si="7"/>
        <v>156</v>
      </c>
      <c r="B166" s="11" t="s">
        <v>178</v>
      </c>
      <c r="C166" s="14" t="s">
        <v>169</v>
      </c>
      <c r="D166" s="26">
        <v>10740.75</v>
      </c>
      <c r="E166" s="23"/>
      <c r="F166" s="26">
        <f t="shared" si="8"/>
        <v>10740.75</v>
      </c>
    </row>
    <row r="167" spans="1:6" ht="43.2" customHeight="1" x14ac:dyDescent="0.4">
      <c r="A167" s="10">
        <f t="shared" si="7"/>
        <v>157</v>
      </c>
      <c r="B167" s="11" t="s">
        <v>249</v>
      </c>
      <c r="C167" s="14" t="s">
        <v>169</v>
      </c>
      <c r="D167" s="26">
        <v>5000</v>
      </c>
      <c r="E167" s="23"/>
      <c r="F167" s="26">
        <f t="shared" si="8"/>
        <v>5000</v>
      </c>
    </row>
    <row r="168" spans="1:6" ht="55.95" customHeight="1" x14ac:dyDescent="0.4">
      <c r="A168" s="10">
        <f t="shared" si="7"/>
        <v>158</v>
      </c>
      <c r="B168" s="11" t="s">
        <v>250</v>
      </c>
      <c r="C168" s="14" t="s">
        <v>169</v>
      </c>
      <c r="D168" s="26">
        <v>8300</v>
      </c>
      <c r="E168" s="23"/>
      <c r="F168" s="26">
        <f t="shared" si="8"/>
        <v>8300</v>
      </c>
    </row>
    <row r="169" spans="1:6" ht="35.4" customHeight="1" x14ac:dyDescent="0.4">
      <c r="A169" s="10">
        <f t="shared" si="7"/>
        <v>159</v>
      </c>
      <c r="B169" s="11" t="s">
        <v>179</v>
      </c>
      <c r="C169" s="14" t="s">
        <v>169</v>
      </c>
      <c r="D169" s="26">
        <v>6836.06</v>
      </c>
      <c r="E169" s="23"/>
      <c r="F169" s="26">
        <f t="shared" si="8"/>
        <v>6836.06</v>
      </c>
    </row>
    <row r="170" spans="1:6" ht="32.4" customHeight="1" x14ac:dyDescent="0.4">
      <c r="A170" s="10">
        <f t="shared" si="7"/>
        <v>160</v>
      </c>
      <c r="B170" s="11" t="s">
        <v>180</v>
      </c>
      <c r="C170" s="14" t="s">
        <v>169</v>
      </c>
      <c r="D170" s="26">
        <v>7833</v>
      </c>
      <c r="E170" s="23"/>
      <c r="F170" s="26">
        <f t="shared" si="8"/>
        <v>7833</v>
      </c>
    </row>
    <row r="171" spans="1:6" ht="22.2" customHeight="1" x14ac:dyDescent="0.4">
      <c r="A171" s="10">
        <f t="shared" si="7"/>
        <v>161</v>
      </c>
      <c r="B171" s="11" t="s">
        <v>267</v>
      </c>
      <c r="C171" s="14" t="s">
        <v>268</v>
      </c>
      <c r="D171" s="26">
        <v>280</v>
      </c>
      <c r="E171" s="23"/>
      <c r="F171" s="26">
        <f t="shared" si="8"/>
        <v>280</v>
      </c>
    </row>
    <row r="172" spans="1:6" ht="22.95" customHeight="1" x14ac:dyDescent="0.4">
      <c r="A172" s="10">
        <f t="shared" si="7"/>
        <v>162</v>
      </c>
      <c r="B172" s="11" t="s">
        <v>62</v>
      </c>
      <c r="C172" s="29" t="s">
        <v>63</v>
      </c>
      <c r="D172" s="26">
        <v>110333.03999999998</v>
      </c>
      <c r="E172" s="26">
        <f>E173+E223+E228+E235+E236+E237</f>
        <v>14905.24</v>
      </c>
      <c r="F172" s="26">
        <f t="shared" si="8"/>
        <v>125238.27999999998</v>
      </c>
    </row>
    <row r="173" spans="1:6" ht="22.2" customHeight="1" x14ac:dyDescent="0.4">
      <c r="A173" s="10">
        <f t="shared" si="7"/>
        <v>163</v>
      </c>
      <c r="B173" s="30" t="s">
        <v>64</v>
      </c>
      <c r="C173" s="29" t="s">
        <v>63</v>
      </c>
      <c r="D173" s="26">
        <v>64142.459999999992</v>
      </c>
      <c r="E173" s="26">
        <f>E174+E179+E184+E189+E195+E200+E204+E210+E215+E219</f>
        <v>14292.24</v>
      </c>
      <c r="F173" s="26">
        <f t="shared" si="8"/>
        <v>78434.7</v>
      </c>
    </row>
    <row r="174" spans="1:6" ht="24.6" customHeight="1" x14ac:dyDescent="0.4">
      <c r="A174" s="10">
        <f t="shared" si="7"/>
        <v>164</v>
      </c>
      <c r="B174" s="14" t="s">
        <v>65</v>
      </c>
      <c r="C174" s="29" t="s">
        <v>63</v>
      </c>
      <c r="D174" s="26">
        <v>31947.82</v>
      </c>
      <c r="E174" s="26">
        <f>E175</f>
        <v>11389.21</v>
      </c>
      <c r="F174" s="26">
        <f t="shared" si="8"/>
        <v>43337.03</v>
      </c>
    </row>
    <row r="175" spans="1:6" ht="18" customHeight="1" x14ac:dyDescent="0.4">
      <c r="A175" s="10">
        <f t="shared" si="7"/>
        <v>165</v>
      </c>
      <c r="B175" s="24" t="s">
        <v>66</v>
      </c>
      <c r="C175" s="12" t="s">
        <v>67</v>
      </c>
      <c r="D175" s="23">
        <v>31947.82</v>
      </c>
      <c r="E175" s="23">
        <f>E176+E177+E178</f>
        <v>11389.21</v>
      </c>
      <c r="F175" s="23">
        <f t="shared" si="8"/>
        <v>43337.03</v>
      </c>
    </row>
    <row r="176" spans="1:6" ht="23.4" customHeight="1" x14ac:dyDescent="0.4">
      <c r="A176" s="10">
        <f t="shared" si="7"/>
        <v>166</v>
      </c>
      <c r="B176" s="12" t="s">
        <v>35</v>
      </c>
      <c r="C176" s="12" t="s">
        <v>68</v>
      </c>
      <c r="D176" s="23">
        <v>30678.82</v>
      </c>
      <c r="E176" s="23">
        <v>11389.21</v>
      </c>
      <c r="F176" s="23">
        <f t="shared" si="8"/>
        <v>42068.03</v>
      </c>
    </row>
    <row r="177" spans="1:6" ht="22.95" customHeight="1" x14ac:dyDescent="0.4">
      <c r="A177" s="10">
        <f t="shared" si="7"/>
        <v>167</v>
      </c>
      <c r="B177" s="12" t="s">
        <v>27</v>
      </c>
      <c r="C177" s="12" t="s">
        <v>69</v>
      </c>
      <c r="D177" s="23">
        <v>1050</v>
      </c>
      <c r="E177" s="23"/>
      <c r="F177" s="23">
        <f t="shared" si="8"/>
        <v>1050</v>
      </c>
    </row>
    <row r="178" spans="1:6" ht="21" customHeight="1" x14ac:dyDescent="0.4">
      <c r="A178" s="10">
        <f t="shared" si="7"/>
        <v>168</v>
      </c>
      <c r="B178" s="24" t="s">
        <v>144</v>
      </c>
      <c r="C178" s="28" t="s">
        <v>86</v>
      </c>
      <c r="D178" s="23">
        <v>219</v>
      </c>
      <c r="E178" s="23"/>
      <c r="F178" s="23">
        <f t="shared" si="8"/>
        <v>219</v>
      </c>
    </row>
    <row r="179" spans="1:6" ht="21.6" customHeight="1" x14ac:dyDescent="0.4">
      <c r="A179" s="10">
        <f t="shared" si="7"/>
        <v>169</v>
      </c>
      <c r="B179" s="14" t="s">
        <v>70</v>
      </c>
      <c r="C179" s="14" t="s">
        <v>63</v>
      </c>
      <c r="D179" s="26">
        <v>7490.1100000000006</v>
      </c>
      <c r="E179" s="26">
        <f>E180</f>
        <v>2903.03</v>
      </c>
      <c r="F179" s="26">
        <f t="shared" si="8"/>
        <v>10393.140000000001</v>
      </c>
    </row>
    <row r="180" spans="1:6" ht="22.2" customHeight="1" x14ac:dyDescent="0.4">
      <c r="A180" s="10">
        <f t="shared" si="7"/>
        <v>170</v>
      </c>
      <c r="B180" s="24" t="s">
        <v>66</v>
      </c>
      <c r="C180" s="12" t="s">
        <v>67</v>
      </c>
      <c r="D180" s="23">
        <v>7490.1100000000006</v>
      </c>
      <c r="E180" s="23">
        <f>E181+E182+E183</f>
        <v>2903.03</v>
      </c>
      <c r="F180" s="23">
        <f t="shared" si="8"/>
        <v>10393.140000000001</v>
      </c>
    </row>
    <row r="181" spans="1:6" ht="20.399999999999999" customHeight="1" x14ac:dyDescent="0.4">
      <c r="A181" s="10">
        <f t="shared" si="7"/>
        <v>171</v>
      </c>
      <c r="B181" s="12" t="s">
        <v>35</v>
      </c>
      <c r="C181" s="12" t="s">
        <v>71</v>
      </c>
      <c r="D181" s="23">
        <v>6667.1100000000006</v>
      </c>
      <c r="E181" s="23">
        <v>2903.03</v>
      </c>
      <c r="F181" s="23">
        <f t="shared" si="8"/>
        <v>9570.1400000000012</v>
      </c>
    </row>
    <row r="182" spans="1:6" ht="22.2" customHeight="1" x14ac:dyDescent="0.4">
      <c r="A182" s="10">
        <f t="shared" si="7"/>
        <v>172</v>
      </c>
      <c r="B182" s="12" t="s">
        <v>27</v>
      </c>
      <c r="C182" s="12" t="s">
        <v>69</v>
      </c>
      <c r="D182" s="23">
        <v>740</v>
      </c>
      <c r="E182" s="23"/>
      <c r="F182" s="23">
        <f t="shared" si="8"/>
        <v>740</v>
      </c>
    </row>
    <row r="183" spans="1:6" ht="20.399999999999999" customHeight="1" x14ac:dyDescent="0.4">
      <c r="A183" s="10">
        <f t="shared" si="7"/>
        <v>173</v>
      </c>
      <c r="B183" s="24" t="s">
        <v>144</v>
      </c>
      <c r="C183" s="28" t="s">
        <v>86</v>
      </c>
      <c r="D183" s="23">
        <v>83</v>
      </c>
      <c r="E183" s="23"/>
      <c r="F183" s="23">
        <f t="shared" si="8"/>
        <v>83</v>
      </c>
    </row>
    <row r="184" spans="1:6" ht="20.399999999999999" customHeight="1" x14ac:dyDescent="0.4">
      <c r="A184" s="10">
        <f t="shared" si="7"/>
        <v>174</v>
      </c>
      <c r="B184" s="14" t="s">
        <v>72</v>
      </c>
      <c r="C184" s="14" t="s">
        <v>63</v>
      </c>
      <c r="D184" s="26">
        <v>3257.19</v>
      </c>
      <c r="E184" s="23"/>
      <c r="F184" s="26">
        <f t="shared" si="8"/>
        <v>3257.19</v>
      </c>
    </row>
    <row r="185" spans="1:6" ht="21.6" customHeight="1" x14ac:dyDescent="0.4">
      <c r="A185" s="10">
        <f t="shared" si="7"/>
        <v>175</v>
      </c>
      <c r="B185" s="24" t="s">
        <v>66</v>
      </c>
      <c r="C185" s="12" t="s">
        <v>67</v>
      </c>
      <c r="D185" s="23">
        <v>3257.19</v>
      </c>
      <c r="E185" s="23"/>
      <c r="F185" s="23">
        <f t="shared" si="8"/>
        <v>3257.19</v>
      </c>
    </row>
    <row r="186" spans="1:6" x14ac:dyDescent="0.4">
      <c r="A186" s="10">
        <f t="shared" si="7"/>
        <v>176</v>
      </c>
      <c r="B186" s="12" t="s">
        <v>35</v>
      </c>
      <c r="C186" s="12" t="s">
        <v>68</v>
      </c>
      <c r="D186" s="23">
        <v>2457.19</v>
      </c>
      <c r="E186" s="23"/>
      <c r="F186" s="23">
        <f t="shared" si="8"/>
        <v>2457.19</v>
      </c>
    </row>
    <row r="187" spans="1:6" x14ac:dyDescent="0.4">
      <c r="A187" s="10">
        <f t="shared" si="7"/>
        <v>177</v>
      </c>
      <c r="B187" s="12" t="s">
        <v>27</v>
      </c>
      <c r="C187" s="12" t="s">
        <v>69</v>
      </c>
      <c r="D187" s="23">
        <v>475</v>
      </c>
      <c r="E187" s="23"/>
      <c r="F187" s="23">
        <f t="shared" si="8"/>
        <v>475</v>
      </c>
    </row>
    <row r="188" spans="1:6" x14ac:dyDescent="0.4">
      <c r="A188" s="10">
        <f t="shared" si="7"/>
        <v>178</v>
      </c>
      <c r="B188" s="12" t="s">
        <v>28</v>
      </c>
      <c r="C188" s="12" t="s">
        <v>75</v>
      </c>
      <c r="D188" s="23">
        <v>325</v>
      </c>
      <c r="E188" s="23"/>
      <c r="F188" s="23">
        <f t="shared" si="8"/>
        <v>325</v>
      </c>
    </row>
    <row r="189" spans="1:6" ht="21" customHeight="1" x14ac:dyDescent="0.4">
      <c r="A189" s="10">
        <f t="shared" ref="A189:A254" si="9">A188+1</f>
        <v>179</v>
      </c>
      <c r="B189" s="14" t="s">
        <v>73</v>
      </c>
      <c r="C189" s="14" t="s">
        <v>63</v>
      </c>
      <c r="D189" s="26">
        <v>4931.6399999999994</v>
      </c>
      <c r="E189" s="23"/>
      <c r="F189" s="26">
        <f t="shared" si="8"/>
        <v>4931.6399999999994</v>
      </c>
    </row>
    <row r="190" spans="1:6" ht="19.2" customHeight="1" x14ac:dyDescent="0.4">
      <c r="A190" s="10">
        <f t="shared" si="9"/>
        <v>180</v>
      </c>
      <c r="B190" s="24" t="s">
        <v>74</v>
      </c>
      <c r="C190" s="12" t="s">
        <v>67</v>
      </c>
      <c r="D190" s="23">
        <v>4931.6399999999994</v>
      </c>
      <c r="E190" s="23"/>
      <c r="F190" s="23">
        <f t="shared" si="8"/>
        <v>4931.6399999999994</v>
      </c>
    </row>
    <row r="191" spans="1:6" x14ac:dyDescent="0.4">
      <c r="A191" s="10">
        <f t="shared" si="9"/>
        <v>181</v>
      </c>
      <c r="B191" s="12" t="s">
        <v>35</v>
      </c>
      <c r="C191" s="12" t="s">
        <v>68</v>
      </c>
      <c r="D191" s="23">
        <v>3862.64</v>
      </c>
      <c r="E191" s="23"/>
      <c r="F191" s="23">
        <f t="shared" si="8"/>
        <v>3862.64</v>
      </c>
    </row>
    <row r="192" spans="1:6" x14ac:dyDescent="0.4">
      <c r="A192" s="10">
        <f t="shared" si="9"/>
        <v>182</v>
      </c>
      <c r="B192" s="12" t="s">
        <v>27</v>
      </c>
      <c r="C192" s="12" t="s">
        <v>69</v>
      </c>
      <c r="D192" s="23">
        <v>1000</v>
      </c>
      <c r="E192" s="23"/>
      <c r="F192" s="23">
        <f t="shared" si="8"/>
        <v>1000</v>
      </c>
    </row>
    <row r="193" spans="1:6" ht="21" customHeight="1" x14ac:dyDescent="0.4">
      <c r="A193" s="10">
        <f t="shared" si="9"/>
        <v>183</v>
      </c>
      <c r="B193" s="24" t="s">
        <v>144</v>
      </c>
      <c r="C193" s="28" t="s">
        <v>86</v>
      </c>
      <c r="D193" s="23">
        <v>69</v>
      </c>
      <c r="E193" s="23"/>
      <c r="F193" s="23">
        <f t="shared" si="8"/>
        <v>69</v>
      </c>
    </row>
    <row r="194" spans="1:6" x14ac:dyDescent="0.4">
      <c r="A194" s="10">
        <f t="shared" si="9"/>
        <v>184</v>
      </c>
      <c r="B194" s="12" t="s">
        <v>28</v>
      </c>
      <c r="C194" s="12" t="s">
        <v>75</v>
      </c>
      <c r="D194" s="23">
        <v>0</v>
      </c>
      <c r="E194" s="23"/>
      <c r="F194" s="23">
        <f t="shared" si="8"/>
        <v>0</v>
      </c>
    </row>
    <row r="195" spans="1:6" x14ac:dyDescent="0.4">
      <c r="A195" s="10">
        <f t="shared" si="9"/>
        <v>185</v>
      </c>
      <c r="B195" s="11" t="s">
        <v>76</v>
      </c>
      <c r="C195" s="14" t="s">
        <v>63</v>
      </c>
      <c r="D195" s="26">
        <v>1269.05</v>
      </c>
      <c r="E195" s="23"/>
      <c r="F195" s="26">
        <f t="shared" si="8"/>
        <v>1269.05</v>
      </c>
    </row>
    <row r="196" spans="1:6" ht="20.399999999999999" customHeight="1" x14ac:dyDescent="0.4">
      <c r="A196" s="10">
        <f t="shared" si="9"/>
        <v>186</v>
      </c>
      <c r="B196" s="24" t="s">
        <v>74</v>
      </c>
      <c r="C196" s="12" t="s">
        <v>67</v>
      </c>
      <c r="D196" s="23">
        <v>1269.05</v>
      </c>
      <c r="E196" s="23"/>
      <c r="F196" s="23">
        <f t="shared" si="8"/>
        <v>1269.05</v>
      </c>
    </row>
    <row r="197" spans="1:6" x14ac:dyDescent="0.4">
      <c r="A197" s="10">
        <f t="shared" si="9"/>
        <v>187</v>
      </c>
      <c r="B197" s="12" t="s">
        <v>35</v>
      </c>
      <c r="C197" s="12" t="s">
        <v>68</v>
      </c>
      <c r="D197" s="23">
        <v>824.05</v>
      </c>
      <c r="E197" s="23"/>
      <c r="F197" s="23">
        <f t="shared" si="8"/>
        <v>824.05</v>
      </c>
    </row>
    <row r="198" spans="1:6" ht="22.2" customHeight="1" x14ac:dyDescent="0.4">
      <c r="A198" s="10">
        <f t="shared" si="9"/>
        <v>188</v>
      </c>
      <c r="B198" s="12" t="s">
        <v>27</v>
      </c>
      <c r="C198" s="12" t="s">
        <v>69</v>
      </c>
      <c r="D198" s="23">
        <v>345</v>
      </c>
      <c r="E198" s="23"/>
      <c r="F198" s="23">
        <f t="shared" si="8"/>
        <v>345</v>
      </c>
    </row>
    <row r="199" spans="1:6" ht="22.2" customHeight="1" x14ac:dyDescent="0.4">
      <c r="A199" s="10">
        <f t="shared" si="9"/>
        <v>189</v>
      </c>
      <c r="B199" s="12" t="s">
        <v>28</v>
      </c>
      <c r="C199" s="12" t="s">
        <v>75</v>
      </c>
      <c r="D199" s="23">
        <v>100</v>
      </c>
      <c r="E199" s="23"/>
      <c r="F199" s="23">
        <f t="shared" si="8"/>
        <v>100</v>
      </c>
    </row>
    <row r="200" spans="1:6" ht="20.399999999999999" customHeight="1" x14ac:dyDescent="0.4">
      <c r="A200" s="10">
        <f t="shared" si="9"/>
        <v>190</v>
      </c>
      <c r="B200" s="14" t="s">
        <v>77</v>
      </c>
      <c r="C200" s="14" t="s">
        <v>63</v>
      </c>
      <c r="D200" s="26">
        <v>2928.56</v>
      </c>
      <c r="E200" s="23"/>
      <c r="F200" s="26">
        <f t="shared" si="8"/>
        <v>2928.56</v>
      </c>
    </row>
    <row r="201" spans="1:6" ht="21.6" customHeight="1" x14ac:dyDescent="0.4">
      <c r="A201" s="10">
        <f t="shared" si="9"/>
        <v>191</v>
      </c>
      <c r="B201" s="24" t="s">
        <v>74</v>
      </c>
      <c r="C201" s="12" t="s">
        <v>67</v>
      </c>
      <c r="D201" s="23">
        <v>2928.56</v>
      </c>
      <c r="E201" s="23"/>
      <c r="F201" s="23">
        <f t="shared" si="8"/>
        <v>2928.56</v>
      </c>
    </row>
    <row r="202" spans="1:6" x14ac:dyDescent="0.4">
      <c r="A202" s="10">
        <f t="shared" si="9"/>
        <v>192</v>
      </c>
      <c r="B202" s="12" t="s">
        <v>35</v>
      </c>
      <c r="C202" s="12" t="s">
        <v>68</v>
      </c>
      <c r="D202" s="23">
        <v>1928.56</v>
      </c>
      <c r="E202" s="23"/>
      <c r="F202" s="23">
        <f t="shared" si="8"/>
        <v>1928.56</v>
      </c>
    </row>
    <row r="203" spans="1:6" x14ac:dyDescent="0.4">
      <c r="A203" s="10">
        <f t="shared" si="9"/>
        <v>193</v>
      </c>
      <c r="B203" s="12" t="s">
        <v>27</v>
      </c>
      <c r="C203" s="12" t="s">
        <v>69</v>
      </c>
      <c r="D203" s="23">
        <v>1000</v>
      </c>
      <c r="E203" s="23"/>
      <c r="F203" s="23">
        <f t="shared" si="8"/>
        <v>1000</v>
      </c>
    </row>
    <row r="204" spans="1:6" x14ac:dyDescent="0.4">
      <c r="A204" s="10">
        <f t="shared" si="9"/>
        <v>194</v>
      </c>
      <c r="B204" s="14" t="s">
        <v>78</v>
      </c>
      <c r="C204" s="14" t="s">
        <v>63</v>
      </c>
      <c r="D204" s="26">
        <v>8005.89</v>
      </c>
      <c r="E204" s="23"/>
      <c r="F204" s="26">
        <f t="shared" si="8"/>
        <v>8005.89</v>
      </c>
    </row>
    <row r="205" spans="1:6" ht="24" customHeight="1" x14ac:dyDescent="0.4">
      <c r="A205" s="10">
        <f t="shared" si="9"/>
        <v>195</v>
      </c>
      <c r="B205" s="24" t="s">
        <v>74</v>
      </c>
      <c r="C205" s="12" t="s">
        <v>67</v>
      </c>
      <c r="D205" s="23">
        <v>8005.89</v>
      </c>
      <c r="E205" s="23"/>
      <c r="F205" s="23">
        <f t="shared" si="8"/>
        <v>8005.89</v>
      </c>
    </row>
    <row r="206" spans="1:6" x14ac:dyDescent="0.4">
      <c r="A206" s="10">
        <f t="shared" si="9"/>
        <v>196</v>
      </c>
      <c r="B206" s="12" t="s">
        <v>35</v>
      </c>
      <c r="C206" s="12" t="s">
        <v>68</v>
      </c>
      <c r="D206" s="23">
        <v>5895.89</v>
      </c>
      <c r="E206" s="23"/>
      <c r="F206" s="23">
        <f t="shared" si="8"/>
        <v>5895.89</v>
      </c>
    </row>
    <row r="207" spans="1:6" ht="19.5" customHeight="1" x14ac:dyDescent="0.4">
      <c r="A207" s="10">
        <f t="shared" si="9"/>
        <v>197</v>
      </c>
      <c r="B207" s="12" t="s">
        <v>27</v>
      </c>
      <c r="C207" s="12" t="s">
        <v>69</v>
      </c>
      <c r="D207" s="23">
        <v>1961</v>
      </c>
      <c r="E207" s="23"/>
      <c r="F207" s="23">
        <f t="shared" si="8"/>
        <v>1961</v>
      </c>
    </row>
    <row r="208" spans="1:6" ht="25.2" customHeight="1" x14ac:dyDescent="0.4">
      <c r="A208" s="10">
        <f t="shared" si="9"/>
        <v>198</v>
      </c>
      <c r="B208" s="24" t="s">
        <v>144</v>
      </c>
      <c r="C208" s="28" t="s">
        <v>86</v>
      </c>
      <c r="D208" s="23">
        <v>110</v>
      </c>
      <c r="E208" s="23"/>
      <c r="F208" s="23">
        <f t="shared" si="8"/>
        <v>110</v>
      </c>
    </row>
    <row r="209" spans="1:6" x14ac:dyDescent="0.4">
      <c r="A209" s="10">
        <f t="shared" si="9"/>
        <v>199</v>
      </c>
      <c r="B209" s="12" t="s">
        <v>28</v>
      </c>
      <c r="C209" s="12" t="s">
        <v>75</v>
      </c>
      <c r="D209" s="23">
        <v>39</v>
      </c>
      <c r="E209" s="23"/>
      <c r="F209" s="23">
        <f t="shared" si="8"/>
        <v>39</v>
      </c>
    </row>
    <row r="210" spans="1:6" ht="35.4" customHeight="1" x14ac:dyDescent="0.4">
      <c r="A210" s="10">
        <f t="shared" si="9"/>
        <v>200</v>
      </c>
      <c r="B210" s="11" t="s">
        <v>79</v>
      </c>
      <c r="C210" s="14" t="s">
        <v>63</v>
      </c>
      <c r="D210" s="26">
        <v>2442.5700000000002</v>
      </c>
      <c r="E210" s="23"/>
      <c r="F210" s="26">
        <f t="shared" si="8"/>
        <v>2442.5700000000002</v>
      </c>
    </row>
    <row r="211" spans="1:6" ht="22.2" customHeight="1" x14ac:dyDescent="0.4">
      <c r="A211" s="10">
        <f t="shared" si="9"/>
        <v>201</v>
      </c>
      <c r="B211" s="24" t="s">
        <v>74</v>
      </c>
      <c r="C211" s="12" t="s">
        <v>67</v>
      </c>
      <c r="D211" s="23">
        <v>2442.5700000000002</v>
      </c>
      <c r="E211" s="23"/>
      <c r="F211" s="23">
        <f t="shared" si="8"/>
        <v>2442.5700000000002</v>
      </c>
    </row>
    <row r="212" spans="1:6" ht="21" customHeight="1" x14ac:dyDescent="0.4">
      <c r="A212" s="10">
        <f t="shared" si="9"/>
        <v>202</v>
      </c>
      <c r="B212" s="12" t="s">
        <v>35</v>
      </c>
      <c r="C212" s="12" t="s">
        <v>68</v>
      </c>
      <c r="D212" s="23">
        <v>1914.17</v>
      </c>
      <c r="E212" s="23"/>
      <c r="F212" s="23">
        <f t="shared" si="8"/>
        <v>1914.17</v>
      </c>
    </row>
    <row r="213" spans="1:6" ht="24" customHeight="1" x14ac:dyDescent="0.4">
      <c r="A213" s="10">
        <f t="shared" si="9"/>
        <v>203</v>
      </c>
      <c r="B213" s="12" t="s">
        <v>27</v>
      </c>
      <c r="C213" s="12" t="s">
        <v>69</v>
      </c>
      <c r="D213" s="23">
        <v>528.4</v>
      </c>
      <c r="E213" s="23"/>
      <c r="F213" s="23">
        <f t="shared" si="8"/>
        <v>528.4</v>
      </c>
    </row>
    <row r="214" spans="1:6" ht="24" customHeight="1" x14ac:dyDescent="0.4">
      <c r="A214" s="10">
        <f t="shared" si="9"/>
        <v>204</v>
      </c>
      <c r="B214" s="12" t="s">
        <v>28</v>
      </c>
      <c r="C214" s="12" t="s">
        <v>75</v>
      </c>
      <c r="D214" s="23">
        <v>0</v>
      </c>
      <c r="E214" s="23"/>
      <c r="F214" s="23">
        <f t="shared" si="8"/>
        <v>0</v>
      </c>
    </row>
    <row r="215" spans="1:6" ht="21" customHeight="1" x14ac:dyDescent="0.4">
      <c r="A215" s="10">
        <f t="shared" si="9"/>
        <v>205</v>
      </c>
      <c r="B215" s="14" t="s">
        <v>80</v>
      </c>
      <c r="C215" s="14" t="s">
        <v>63</v>
      </c>
      <c r="D215" s="26">
        <v>1361.1</v>
      </c>
      <c r="E215" s="23"/>
      <c r="F215" s="26">
        <f t="shared" si="8"/>
        <v>1361.1</v>
      </c>
    </row>
    <row r="216" spans="1:6" ht="22.2" customHeight="1" x14ac:dyDescent="0.4">
      <c r="A216" s="10">
        <f t="shared" si="9"/>
        <v>206</v>
      </c>
      <c r="B216" s="24" t="s">
        <v>74</v>
      </c>
      <c r="C216" s="12" t="s">
        <v>67</v>
      </c>
      <c r="D216" s="23">
        <v>1361.1</v>
      </c>
      <c r="E216" s="23"/>
      <c r="F216" s="23">
        <f t="shared" si="8"/>
        <v>1361.1</v>
      </c>
    </row>
    <row r="217" spans="1:6" x14ac:dyDescent="0.4">
      <c r="A217" s="10">
        <f t="shared" si="9"/>
        <v>207</v>
      </c>
      <c r="B217" s="12" t="s">
        <v>35</v>
      </c>
      <c r="C217" s="12" t="s">
        <v>68</v>
      </c>
      <c r="D217" s="23">
        <v>641.1</v>
      </c>
      <c r="E217" s="23"/>
      <c r="F217" s="23">
        <f t="shared" si="8"/>
        <v>641.1</v>
      </c>
    </row>
    <row r="218" spans="1:6" ht="21.6" customHeight="1" x14ac:dyDescent="0.4">
      <c r="A218" s="10">
        <f t="shared" si="9"/>
        <v>208</v>
      </c>
      <c r="B218" s="12" t="s">
        <v>27</v>
      </c>
      <c r="C218" s="12" t="s">
        <v>69</v>
      </c>
      <c r="D218" s="23">
        <v>720</v>
      </c>
      <c r="E218" s="23"/>
      <c r="F218" s="23">
        <f t="shared" si="8"/>
        <v>720</v>
      </c>
    </row>
    <row r="219" spans="1:6" ht="19.95" customHeight="1" x14ac:dyDescent="0.4">
      <c r="A219" s="10">
        <f t="shared" si="9"/>
        <v>209</v>
      </c>
      <c r="B219" s="14" t="s">
        <v>81</v>
      </c>
      <c r="C219" s="14" t="s">
        <v>63</v>
      </c>
      <c r="D219" s="26">
        <v>508.53</v>
      </c>
      <c r="E219" s="23"/>
      <c r="F219" s="26">
        <f t="shared" si="8"/>
        <v>508.53</v>
      </c>
    </row>
    <row r="220" spans="1:6" ht="21.6" customHeight="1" x14ac:dyDescent="0.4">
      <c r="A220" s="10">
        <f t="shared" si="9"/>
        <v>210</v>
      </c>
      <c r="B220" s="24" t="s">
        <v>74</v>
      </c>
      <c r="C220" s="12" t="s">
        <v>67</v>
      </c>
      <c r="D220" s="23">
        <v>508.53</v>
      </c>
      <c r="E220" s="23"/>
      <c r="F220" s="23">
        <f t="shared" si="8"/>
        <v>508.53</v>
      </c>
    </row>
    <row r="221" spans="1:6" ht="21" customHeight="1" x14ac:dyDescent="0.4">
      <c r="A221" s="10">
        <f t="shared" si="9"/>
        <v>211</v>
      </c>
      <c r="B221" s="12" t="s">
        <v>35</v>
      </c>
      <c r="C221" s="12" t="s">
        <v>68</v>
      </c>
      <c r="D221" s="23">
        <v>373.53</v>
      </c>
      <c r="E221" s="23"/>
      <c r="F221" s="23">
        <f t="shared" si="8"/>
        <v>373.53</v>
      </c>
    </row>
    <row r="222" spans="1:6" ht="21.6" customHeight="1" x14ac:dyDescent="0.4">
      <c r="A222" s="10">
        <f t="shared" si="9"/>
        <v>212</v>
      </c>
      <c r="B222" s="12" t="s">
        <v>27</v>
      </c>
      <c r="C222" s="12" t="s">
        <v>69</v>
      </c>
      <c r="D222" s="23">
        <v>135</v>
      </c>
      <c r="E222" s="23"/>
      <c r="F222" s="23">
        <f t="shared" si="8"/>
        <v>135</v>
      </c>
    </row>
    <row r="223" spans="1:6" x14ac:dyDescent="0.4">
      <c r="A223" s="10">
        <f t="shared" si="9"/>
        <v>213</v>
      </c>
      <c r="B223" s="30" t="s">
        <v>83</v>
      </c>
      <c r="C223" s="29" t="s">
        <v>63</v>
      </c>
      <c r="D223" s="26">
        <v>22979</v>
      </c>
      <c r="E223" s="23"/>
      <c r="F223" s="26">
        <f t="shared" si="8"/>
        <v>22979</v>
      </c>
    </row>
    <row r="224" spans="1:6" ht="22.2" customHeight="1" x14ac:dyDescent="0.4">
      <c r="A224" s="10">
        <f t="shared" si="9"/>
        <v>214</v>
      </c>
      <c r="B224" s="11" t="s">
        <v>84</v>
      </c>
      <c r="C224" s="14" t="s">
        <v>63</v>
      </c>
      <c r="D224" s="26">
        <v>19979</v>
      </c>
      <c r="E224" s="23"/>
      <c r="F224" s="26">
        <f t="shared" si="8"/>
        <v>19979</v>
      </c>
    </row>
    <row r="225" spans="1:8" ht="23.25" customHeight="1" x14ac:dyDescent="0.4">
      <c r="A225" s="10">
        <f t="shared" si="9"/>
        <v>215</v>
      </c>
      <c r="B225" s="12" t="s">
        <v>85</v>
      </c>
      <c r="C225" s="12" t="s">
        <v>86</v>
      </c>
      <c r="D225" s="23">
        <v>19979</v>
      </c>
      <c r="E225" s="23"/>
      <c r="F225" s="23">
        <f t="shared" si="8"/>
        <v>19979</v>
      </c>
    </row>
    <row r="226" spans="1:8" ht="23.25" customHeight="1" x14ac:dyDescent="0.4">
      <c r="A226" s="10">
        <f t="shared" si="9"/>
        <v>216</v>
      </c>
      <c r="B226" s="14" t="s">
        <v>251</v>
      </c>
      <c r="C226" s="14" t="s">
        <v>63</v>
      </c>
      <c r="D226" s="26">
        <v>3000</v>
      </c>
      <c r="E226" s="23"/>
      <c r="F226" s="26">
        <f t="shared" si="8"/>
        <v>3000</v>
      </c>
    </row>
    <row r="227" spans="1:8" ht="23.25" customHeight="1" x14ac:dyDescent="0.4">
      <c r="A227" s="10">
        <f t="shared" si="9"/>
        <v>217</v>
      </c>
      <c r="B227" s="12" t="s">
        <v>85</v>
      </c>
      <c r="C227" s="12" t="s">
        <v>86</v>
      </c>
      <c r="D227" s="23">
        <v>3000</v>
      </c>
      <c r="E227" s="23"/>
      <c r="F227" s="23">
        <f t="shared" ref="F227:F234" si="10">D227+E227</f>
        <v>3000</v>
      </c>
    </row>
    <row r="228" spans="1:8" ht="23.25" customHeight="1" x14ac:dyDescent="0.4">
      <c r="A228" s="10">
        <f t="shared" si="9"/>
        <v>218</v>
      </c>
      <c r="B228" s="14" t="s">
        <v>252</v>
      </c>
      <c r="C228" s="14" t="s">
        <v>63</v>
      </c>
      <c r="D228" s="26">
        <v>3800</v>
      </c>
      <c r="E228" s="23"/>
      <c r="F228" s="26">
        <f t="shared" si="10"/>
        <v>3800</v>
      </c>
    </row>
    <row r="229" spans="1:8" ht="23.25" customHeight="1" x14ac:dyDescent="0.4">
      <c r="A229" s="10">
        <f t="shared" si="9"/>
        <v>219</v>
      </c>
      <c r="B229" s="14" t="s">
        <v>253</v>
      </c>
      <c r="C229" s="14" t="s">
        <v>63</v>
      </c>
      <c r="D229" s="26">
        <v>2000</v>
      </c>
      <c r="E229" s="23"/>
      <c r="F229" s="26">
        <f t="shared" si="10"/>
        <v>2000</v>
      </c>
    </row>
    <row r="230" spans="1:8" ht="23.25" customHeight="1" x14ac:dyDescent="0.4">
      <c r="A230" s="10">
        <f t="shared" si="9"/>
        <v>220</v>
      </c>
      <c r="B230" s="12" t="s">
        <v>85</v>
      </c>
      <c r="C230" s="12" t="s">
        <v>86</v>
      </c>
      <c r="D230" s="23">
        <v>2000</v>
      </c>
      <c r="E230" s="23"/>
      <c r="F230" s="23">
        <f t="shared" si="10"/>
        <v>2000</v>
      </c>
    </row>
    <row r="231" spans="1:8" ht="23.25" customHeight="1" x14ac:dyDescent="0.4">
      <c r="A231" s="10">
        <f t="shared" si="9"/>
        <v>221</v>
      </c>
      <c r="B231" s="14" t="s">
        <v>254</v>
      </c>
      <c r="C231" s="14" t="s">
        <v>63</v>
      </c>
      <c r="D231" s="26">
        <v>900</v>
      </c>
      <c r="E231" s="23"/>
      <c r="F231" s="26">
        <f t="shared" si="10"/>
        <v>900</v>
      </c>
    </row>
    <row r="232" spans="1:8" ht="23.25" customHeight="1" x14ac:dyDescent="0.4">
      <c r="A232" s="10">
        <f t="shared" si="9"/>
        <v>222</v>
      </c>
      <c r="B232" s="12" t="s">
        <v>85</v>
      </c>
      <c r="C232" s="12" t="s">
        <v>86</v>
      </c>
      <c r="D232" s="23">
        <v>900</v>
      </c>
      <c r="E232" s="23"/>
      <c r="F232" s="23">
        <f t="shared" si="10"/>
        <v>900</v>
      </c>
    </row>
    <row r="233" spans="1:8" ht="23.25" customHeight="1" x14ac:dyDescent="0.4">
      <c r="A233" s="10">
        <f t="shared" si="9"/>
        <v>223</v>
      </c>
      <c r="B233" s="14" t="s">
        <v>255</v>
      </c>
      <c r="C233" s="14" t="s">
        <v>63</v>
      </c>
      <c r="D233" s="26">
        <v>900</v>
      </c>
      <c r="E233" s="23"/>
      <c r="F233" s="26">
        <f t="shared" si="10"/>
        <v>900</v>
      </c>
    </row>
    <row r="234" spans="1:8" ht="23.25" customHeight="1" x14ac:dyDescent="0.4">
      <c r="A234" s="10">
        <f t="shared" si="9"/>
        <v>224</v>
      </c>
      <c r="B234" s="12" t="s">
        <v>85</v>
      </c>
      <c r="C234" s="12" t="s">
        <v>86</v>
      </c>
      <c r="D234" s="23">
        <v>900</v>
      </c>
      <c r="E234" s="23"/>
      <c r="F234" s="23">
        <f t="shared" si="10"/>
        <v>900</v>
      </c>
    </row>
    <row r="235" spans="1:8" ht="37.200000000000003" customHeight="1" x14ac:dyDescent="0.4">
      <c r="A235" s="10">
        <f t="shared" si="9"/>
        <v>225</v>
      </c>
      <c r="B235" s="11" t="s">
        <v>256</v>
      </c>
      <c r="C235" s="14" t="s">
        <v>82</v>
      </c>
      <c r="D235" s="26">
        <v>702</v>
      </c>
      <c r="E235" s="23"/>
      <c r="F235" s="26">
        <f t="shared" ref="F235:F279" si="11">D235+E235</f>
        <v>702</v>
      </c>
    </row>
    <row r="236" spans="1:8" ht="67.8" customHeight="1" x14ac:dyDescent="0.4">
      <c r="A236" s="10">
        <f t="shared" si="9"/>
        <v>226</v>
      </c>
      <c r="B236" s="11" t="s">
        <v>162</v>
      </c>
      <c r="C236" s="14" t="s">
        <v>137</v>
      </c>
      <c r="D236" s="26">
        <v>18709.580000000002</v>
      </c>
      <c r="E236" s="26">
        <v>613</v>
      </c>
      <c r="F236" s="26">
        <f t="shared" si="11"/>
        <v>19322.580000000002</v>
      </c>
    </row>
    <row r="237" spans="1:8" ht="50.4" customHeight="1" x14ac:dyDescent="0.4">
      <c r="A237" s="10">
        <f t="shared" si="9"/>
        <v>227</v>
      </c>
      <c r="B237" s="11" t="s">
        <v>197</v>
      </c>
      <c r="C237" s="14" t="s">
        <v>137</v>
      </c>
      <c r="D237" s="26">
        <v>0</v>
      </c>
      <c r="E237" s="23"/>
      <c r="F237" s="26">
        <f t="shared" si="11"/>
        <v>0</v>
      </c>
    </row>
    <row r="238" spans="1:8" ht="20.399999999999999" customHeight="1" x14ac:dyDescent="0.4">
      <c r="A238" s="10">
        <f t="shared" si="9"/>
        <v>228</v>
      </c>
      <c r="B238" s="11" t="s">
        <v>87</v>
      </c>
      <c r="C238" s="14" t="s">
        <v>88</v>
      </c>
      <c r="D238" s="26">
        <v>147276.14000000001</v>
      </c>
      <c r="E238" s="23"/>
      <c r="F238" s="26">
        <f t="shared" si="11"/>
        <v>147276.14000000001</v>
      </c>
      <c r="H238" s="5"/>
    </row>
    <row r="239" spans="1:8" ht="36.75" customHeight="1" x14ac:dyDescent="0.4">
      <c r="A239" s="10">
        <f t="shared" si="9"/>
        <v>229</v>
      </c>
      <c r="B239" s="11" t="s">
        <v>89</v>
      </c>
      <c r="C239" s="14" t="s">
        <v>90</v>
      </c>
      <c r="D239" s="26">
        <v>147426.14000000001</v>
      </c>
      <c r="E239" s="23"/>
      <c r="F239" s="26">
        <f t="shared" si="11"/>
        <v>147426.14000000001</v>
      </c>
    </row>
    <row r="240" spans="1:8" ht="20.399999999999999" customHeight="1" x14ac:dyDescent="0.4">
      <c r="A240" s="10">
        <f t="shared" si="9"/>
        <v>230</v>
      </c>
      <c r="B240" s="12" t="s">
        <v>35</v>
      </c>
      <c r="C240" s="12" t="s">
        <v>91</v>
      </c>
      <c r="D240" s="23">
        <v>114749.25</v>
      </c>
      <c r="E240" s="23"/>
      <c r="F240" s="23">
        <f t="shared" si="11"/>
        <v>114749.25</v>
      </c>
    </row>
    <row r="241" spans="1:6" ht="19.2" customHeight="1" x14ac:dyDescent="0.4">
      <c r="A241" s="10">
        <f t="shared" si="9"/>
        <v>231</v>
      </c>
      <c r="B241" s="12" t="s">
        <v>27</v>
      </c>
      <c r="C241" s="12" t="s">
        <v>92</v>
      </c>
      <c r="D241" s="23">
        <v>23922.89</v>
      </c>
      <c r="E241" s="23"/>
      <c r="F241" s="23">
        <f t="shared" si="11"/>
        <v>23922.89</v>
      </c>
    </row>
    <row r="242" spans="1:6" ht="23.4" customHeight="1" x14ac:dyDescent="0.4">
      <c r="A242" s="10">
        <f t="shared" si="9"/>
        <v>232</v>
      </c>
      <c r="B242" s="12" t="s">
        <v>93</v>
      </c>
      <c r="C242" s="12" t="s">
        <v>117</v>
      </c>
      <c r="D242" s="23">
        <v>2200</v>
      </c>
      <c r="E242" s="23"/>
      <c r="F242" s="23">
        <f t="shared" si="11"/>
        <v>2200</v>
      </c>
    </row>
    <row r="243" spans="1:6" ht="19.8" customHeight="1" x14ac:dyDescent="0.4">
      <c r="A243" s="10">
        <f t="shared" si="9"/>
        <v>233</v>
      </c>
      <c r="B243" s="24" t="s">
        <v>144</v>
      </c>
      <c r="C243" s="28" t="s">
        <v>146</v>
      </c>
      <c r="D243" s="23">
        <v>960</v>
      </c>
      <c r="E243" s="23"/>
      <c r="F243" s="23">
        <f t="shared" si="11"/>
        <v>960</v>
      </c>
    </row>
    <row r="244" spans="1:6" ht="18.600000000000001" customHeight="1" x14ac:dyDescent="0.4">
      <c r="A244" s="10">
        <f t="shared" si="9"/>
        <v>234</v>
      </c>
      <c r="B244" s="12" t="s">
        <v>28</v>
      </c>
      <c r="C244" s="12" t="s">
        <v>94</v>
      </c>
      <c r="D244" s="23">
        <v>1440</v>
      </c>
      <c r="E244" s="23"/>
      <c r="F244" s="23">
        <f t="shared" si="11"/>
        <v>1440</v>
      </c>
    </row>
    <row r="245" spans="1:6" ht="39.6" customHeight="1" x14ac:dyDescent="0.4">
      <c r="A245" s="10">
        <f t="shared" si="9"/>
        <v>235</v>
      </c>
      <c r="B245" s="24" t="s">
        <v>166</v>
      </c>
      <c r="C245" s="12" t="s">
        <v>167</v>
      </c>
      <c r="D245" s="23">
        <v>3365</v>
      </c>
      <c r="E245" s="23"/>
      <c r="F245" s="23">
        <f t="shared" si="11"/>
        <v>3365</v>
      </c>
    </row>
    <row r="246" spans="1:6" ht="32.4" customHeight="1" x14ac:dyDescent="0.4">
      <c r="A246" s="10">
        <f t="shared" si="9"/>
        <v>236</v>
      </c>
      <c r="B246" s="24" t="s">
        <v>170</v>
      </c>
      <c r="C246" s="12" t="s">
        <v>167</v>
      </c>
      <c r="D246" s="23">
        <v>789</v>
      </c>
      <c r="E246" s="23"/>
      <c r="F246" s="23">
        <f t="shared" si="11"/>
        <v>789</v>
      </c>
    </row>
    <row r="247" spans="1:6" ht="22.2" customHeight="1" x14ac:dyDescent="0.4">
      <c r="A247" s="10">
        <f t="shared" si="9"/>
        <v>237</v>
      </c>
      <c r="B247" s="12" t="s">
        <v>262</v>
      </c>
      <c r="C247" s="12" t="s">
        <v>265</v>
      </c>
      <c r="D247" s="23">
        <v>-150</v>
      </c>
      <c r="E247" s="23"/>
      <c r="F247" s="23">
        <f t="shared" si="11"/>
        <v>-150</v>
      </c>
    </row>
    <row r="248" spans="1:6" ht="20.399999999999999" customHeight="1" x14ac:dyDescent="0.4">
      <c r="A248" s="10">
        <f t="shared" si="9"/>
        <v>238</v>
      </c>
      <c r="B248" s="11" t="s">
        <v>95</v>
      </c>
      <c r="C248" s="14" t="s">
        <v>96</v>
      </c>
      <c r="D248" s="26">
        <v>63100.6</v>
      </c>
      <c r="E248" s="26">
        <f>E249+E250+E251</f>
        <v>19492.060000000001</v>
      </c>
      <c r="F248" s="26">
        <f>D248+E248</f>
        <v>82592.66</v>
      </c>
    </row>
    <row r="249" spans="1:6" ht="18.600000000000001" customHeight="1" x14ac:dyDescent="0.4">
      <c r="A249" s="10">
        <f t="shared" si="9"/>
        <v>239</v>
      </c>
      <c r="B249" s="14" t="s">
        <v>153</v>
      </c>
      <c r="C249" s="14" t="s">
        <v>145</v>
      </c>
      <c r="D249" s="26">
        <v>14215.1</v>
      </c>
      <c r="E249" s="23"/>
      <c r="F249" s="26">
        <f t="shared" si="11"/>
        <v>14215.1</v>
      </c>
    </row>
    <row r="250" spans="1:6" ht="20.25" customHeight="1" x14ac:dyDescent="0.4">
      <c r="A250" s="10">
        <f t="shared" si="9"/>
        <v>240</v>
      </c>
      <c r="B250" s="14" t="s">
        <v>121</v>
      </c>
      <c r="C250" s="14" t="s">
        <v>97</v>
      </c>
      <c r="D250" s="26">
        <v>45712.5</v>
      </c>
      <c r="E250" s="26">
        <v>19492.060000000001</v>
      </c>
      <c r="F250" s="26">
        <f t="shared" si="11"/>
        <v>65204.56</v>
      </c>
    </row>
    <row r="251" spans="1:6" ht="51.6" customHeight="1" x14ac:dyDescent="0.4">
      <c r="A251" s="10">
        <f t="shared" si="9"/>
        <v>241</v>
      </c>
      <c r="B251" s="11" t="s">
        <v>286</v>
      </c>
      <c r="C251" s="14" t="s">
        <v>244</v>
      </c>
      <c r="D251" s="26">
        <v>3173</v>
      </c>
      <c r="E251" s="23"/>
      <c r="F251" s="26">
        <f t="shared" si="11"/>
        <v>3173</v>
      </c>
    </row>
    <row r="252" spans="1:6" ht="19.5" customHeight="1" x14ac:dyDescent="0.4">
      <c r="A252" s="10">
        <f t="shared" si="9"/>
        <v>242</v>
      </c>
      <c r="B252" s="11" t="s">
        <v>103</v>
      </c>
      <c r="C252" s="14" t="s">
        <v>104</v>
      </c>
      <c r="D252" s="26">
        <v>65269</v>
      </c>
      <c r="E252" s="23"/>
      <c r="F252" s="26">
        <f t="shared" si="11"/>
        <v>65269</v>
      </c>
    </row>
    <row r="253" spans="1:6" ht="53.25" customHeight="1" x14ac:dyDescent="0.4">
      <c r="A253" s="10">
        <f t="shared" si="9"/>
        <v>243</v>
      </c>
      <c r="B253" s="11" t="s">
        <v>163</v>
      </c>
      <c r="C253" s="14" t="s">
        <v>128</v>
      </c>
      <c r="D253" s="26">
        <v>65269</v>
      </c>
      <c r="E253" s="23"/>
      <c r="F253" s="26">
        <f t="shared" si="11"/>
        <v>65269</v>
      </c>
    </row>
    <row r="254" spans="1:6" ht="20.399999999999999" customHeight="1" x14ac:dyDescent="0.4">
      <c r="A254" s="10">
        <f t="shared" si="9"/>
        <v>244</v>
      </c>
      <c r="B254" s="11" t="s">
        <v>98</v>
      </c>
      <c r="C254" s="14" t="s">
        <v>99</v>
      </c>
      <c r="D254" s="26">
        <v>5440</v>
      </c>
      <c r="E254" s="23"/>
      <c r="F254" s="26">
        <f t="shared" si="11"/>
        <v>5440</v>
      </c>
    </row>
    <row r="255" spans="1:6" ht="23.25" customHeight="1" x14ac:dyDescent="0.4">
      <c r="A255" s="10">
        <f t="shared" ref="A255:A261" si="12">A254+1</f>
        <v>245</v>
      </c>
      <c r="B255" s="11" t="s">
        <v>257</v>
      </c>
      <c r="C255" s="14" t="s">
        <v>258</v>
      </c>
      <c r="D255" s="26">
        <v>5000</v>
      </c>
      <c r="E255" s="23"/>
      <c r="F255" s="26">
        <f t="shared" si="11"/>
        <v>5000</v>
      </c>
    </row>
    <row r="256" spans="1:6" ht="22.2" customHeight="1" x14ac:dyDescent="0.4">
      <c r="A256" s="10">
        <f t="shared" si="12"/>
        <v>246</v>
      </c>
      <c r="B256" s="11" t="s">
        <v>210</v>
      </c>
      <c r="C256" s="14" t="s">
        <v>122</v>
      </c>
      <c r="D256" s="26">
        <v>440</v>
      </c>
      <c r="E256" s="23"/>
      <c r="F256" s="26">
        <f t="shared" si="11"/>
        <v>440</v>
      </c>
    </row>
    <row r="257" spans="1:6" ht="20.399999999999999" customHeight="1" x14ac:dyDescent="0.4">
      <c r="A257" s="10">
        <f t="shared" si="12"/>
        <v>247</v>
      </c>
      <c r="B257" s="11" t="s">
        <v>225</v>
      </c>
      <c r="C257" s="11" t="s">
        <v>226</v>
      </c>
      <c r="D257" s="26">
        <v>26.64</v>
      </c>
      <c r="E257" s="23"/>
      <c r="F257" s="26">
        <f t="shared" si="11"/>
        <v>26.64</v>
      </c>
    </row>
    <row r="258" spans="1:6" ht="19.2" customHeight="1" x14ac:dyDescent="0.4">
      <c r="A258" s="10">
        <f t="shared" si="12"/>
        <v>248</v>
      </c>
      <c r="B258" s="24" t="s">
        <v>27</v>
      </c>
      <c r="C258" s="24" t="s">
        <v>227</v>
      </c>
      <c r="D258" s="26">
        <v>26.64</v>
      </c>
      <c r="E258" s="23"/>
      <c r="F258" s="23">
        <f t="shared" si="11"/>
        <v>26.64</v>
      </c>
    </row>
    <row r="259" spans="1:6" ht="20.399999999999999" customHeight="1" x14ac:dyDescent="0.4">
      <c r="A259" s="10">
        <f t="shared" si="12"/>
        <v>249</v>
      </c>
      <c r="B259" s="14" t="s">
        <v>100</v>
      </c>
      <c r="C259" s="14" t="s">
        <v>101</v>
      </c>
      <c r="D259" s="26">
        <v>354050.26</v>
      </c>
      <c r="E259" s="26">
        <f>E260+E263+E264+E265+E266+E267+E268+E269+E270+E271+E272+E273+E274+E275+E276+E277</f>
        <v>9387</v>
      </c>
      <c r="F259" s="26">
        <f t="shared" si="11"/>
        <v>363437.26</v>
      </c>
    </row>
    <row r="260" spans="1:6" ht="21.75" customHeight="1" x14ac:dyDescent="0.4">
      <c r="A260" s="10">
        <f t="shared" si="12"/>
        <v>250</v>
      </c>
      <c r="B260" s="14" t="s">
        <v>124</v>
      </c>
      <c r="C260" s="14" t="s">
        <v>101</v>
      </c>
      <c r="D260" s="26">
        <v>85044</v>
      </c>
      <c r="E260" s="23"/>
      <c r="F260" s="26">
        <f t="shared" si="11"/>
        <v>85044</v>
      </c>
    </row>
    <row r="261" spans="1:6" x14ac:dyDescent="0.4">
      <c r="A261" s="10">
        <f t="shared" si="12"/>
        <v>251</v>
      </c>
      <c r="B261" s="11" t="s">
        <v>27</v>
      </c>
      <c r="C261" s="11" t="s">
        <v>125</v>
      </c>
      <c r="D261" s="23">
        <v>70044</v>
      </c>
      <c r="E261" s="23"/>
      <c r="F261" s="23">
        <f t="shared" si="11"/>
        <v>70044</v>
      </c>
    </row>
    <row r="262" spans="1:6" ht="22.2" customHeight="1" x14ac:dyDescent="0.4">
      <c r="A262" s="10">
        <f t="shared" ref="A262:A279" si="13">A261+1</f>
        <v>252</v>
      </c>
      <c r="B262" s="11" t="s">
        <v>28</v>
      </c>
      <c r="C262" s="11" t="s">
        <v>147</v>
      </c>
      <c r="D262" s="23">
        <v>15000</v>
      </c>
      <c r="E262" s="23"/>
      <c r="F262" s="23">
        <f t="shared" si="11"/>
        <v>15000</v>
      </c>
    </row>
    <row r="263" spans="1:6" ht="118.95" customHeight="1" x14ac:dyDescent="0.4">
      <c r="A263" s="10">
        <f t="shared" si="13"/>
        <v>253</v>
      </c>
      <c r="B263" s="13" t="s">
        <v>164</v>
      </c>
      <c r="C263" s="14" t="s">
        <v>138</v>
      </c>
      <c r="D263" s="26">
        <v>84605.14</v>
      </c>
      <c r="E263" s="23"/>
      <c r="F263" s="26">
        <f t="shared" si="11"/>
        <v>84605.14</v>
      </c>
    </row>
    <row r="264" spans="1:6" ht="49.2" customHeight="1" x14ac:dyDescent="0.4">
      <c r="A264" s="10">
        <f t="shared" si="13"/>
        <v>254</v>
      </c>
      <c r="B264" s="13" t="s">
        <v>259</v>
      </c>
      <c r="C264" s="14" t="s">
        <v>138</v>
      </c>
      <c r="D264" s="26">
        <v>1449.54</v>
      </c>
      <c r="E264" s="23"/>
      <c r="F264" s="26">
        <f t="shared" si="11"/>
        <v>1449.54</v>
      </c>
    </row>
    <row r="265" spans="1:6" ht="18.600000000000001" customHeight="1" x14ac:dyDescent="0.4">
      <c r="A265" s="10">
        <f t="shared" si="13"/>
        <v>255</v>
      </c>
      <c r="B265" s="13" t="s">
        <v>266</v>
      </c>
      <c r="C265" s="14" t="s">
        <v>138</v>
      </c>
      <c r="D265" s="26">
        <v>6818.66</v>
      </c>
      <c r="E265" s="23"/>
      <c r="F265" s="26">
        <f t="shared" si="11"/>
        <v>6818.66</v>
      </c>
    </row>
    <row r="266" spans="1:6" ht="117" customHeight="1" x14ac:dyDescent="0.4">
      <c r="A266" s="10">
        <f t="shared" si="13"/>
        <v>256</v>
      </c>
      <c r="B266" s="13" t="s">
        <v>165</v>
      </c>
      <c r="C266" s="14" t="s">
        <v>138</v>
      </c>
      <c r="D266" s="26">
        <v>45796.2</v>
      </c>
      <c r="E266" s="23"/>
      <c r="F266" s="26">
        <f t="shared" si="11"/>
        <v>45796.2</v>
      </c>
    </row>
    <row r="267" spans="1:6" ht="71.400000000000006" customHeight="1" x14ac:dyDescent="0.4">
      <c r="A267" s="10">
        <f t="shared" si="13"/>
        <v>257</v>
      </c>
      <c r="B267" s="13" t="s">
        <v>285</v>
      </c>
      <c r="C267" s="14" t="s">
        <v>138</v>
      </c>
      <c r="D267" s="26">
        <v>32248</v>
      </c>
      <c r="E267" s="23"/>
      <c r="F267" s="26">
        <f t="shared" si="11"/>
        <v>32248</v>
      </c>
    </row>
    <row r="268" spans="1:6" ht="73.95" customHeight="1" x14ac:dyDescent="0.4">
      <c r="A268" s="10">
        <f t="shared" si="13"/>
        <v>258</v>
      </c>
      <c r="B268" s="13" t="s">
        <v>284</v>
      </c>
      <c r="C268" s="14" t="s">
        <v>138</v>
      </c>
      <c r="D268" s="26">
        <v>30350</v>
      </c>
      <c r="E268" s="23"/>
      <c r="F268" s="26">
        <f t="shared" si="11"/>
        <v>30350</v>
      </c>
    </row>
    <row r="269" spans="1:6" ht="67.2" customHeight="1" x14ac:dyDescent="0.4">
      <c r="A269" s="10">
        <f t="shared" si="13"/>
        <v>259</v>
      </c>
      <c r="B269" s="13" t="s">
        <v>283</v>
      </c>
      <c r="C269" s="14" t="s">
        <v>138</v>
      </c>
      <c r="D269" s="26">
        <v>535</v>
      </c>
      <c r="E269" s="23"/>
      <c r="F269" s="26">
        <f t="shared" si="11"/>
        <v>535</v>
      </c>
    </row>
    <row r="270" spans="1:6" ht="69.599999999999994" customHeight="1" x14ac:dyDescent="0.4">
      <c r="A270" s="10">
        <f t="shared" si="13"/>
        <v>260</v>
      </c>
      <c r="B270" s="13" t="s">
        <v>282</v>
      </c>
      <c r="C270" s="14" t="s">
        <v>138</v>
      </c>
      <c r="D270" s="26">
        <v>44145</v>
      </c>
      <c r="E270" s="26">
        <v>9387</v>
      </c>
      <c r="F270" s="26">
        <f t="shared" si="11"/>
        <v>53532</v>
      </c>
    </row>
    <row r="271" spans="1:6" ht="66.599999999999994" customHeight="1" x14ac:dyDescent="0.4">
      <c r="A271" s="10">
        <f t="shared" si="13"/>
        <v>261</v>
      </c>
      <c r="B271" s="13" t="s">
        <v>281</v>
      </c>
      <c r="C271" s="14" t="s">
        <v>138</v>
      </c>
      <c r="D271" s="26">
        <v>681.34000000000015</v>
      </c>
      <c r="E271" s="23"/>
      <c r="F271" s="26">
        <f t="shared" si="11"/>
        <v>681.34000000000015</v>
      </c>
    </row>
    <row r="272" spans="1:6" ht="64.8" x14ac:dyDescent="0.4">
      <c r="A272" s="10">
        <f t="shared" si="13"/>
        <v>262</v>
      </c>
      <c r="B272" s="13" t="s">
        <v>280</v>
      </c>
      <c r="C272" s="14" t="s">
        <v>138</v>
      </c>
      <c r="D272" s="26">
        <v>5198.47</v>
      </c>
      <c r="E272" s="23"/>
      <c r="F272" s="26">
        <f t="shared" si="11"/>
        <v>5198.47</v>
      </c>
    </row>
    <row r="273" spans="1:6" ht="75.599999999999994" customHeight="1" x14ac:dyDescent="0.4">
      <c r="A273" s="10">
        <f t="shared" si="13"/>
        <v>263</v>
      </c>
      <c r="B273" s="13" t="s">
        <v>279</v>
      </c>
      <c r="C273" s="14" t="s">
        <v>138</v>
      </c>
      <c r="D273" s="26">
        <v>781.5</v>
      </c>
      <c r="E273" s="23"/>
      <c r="F273" s="26">
        <f t="shared" si="11"/>
        <v>781.5</v>
      </c>
    </row>
    <row r="274" spans="1:6" ht="65.400000000000006" customHeight="1" x14ac:dyDescent="0.4">
      <c r="A274" s="10">
        <f t="shared" si="13"/>
        <v>264</v>
      </c>
      <c r="B274" s="13" t="s">
        <v>278</v>
      </c>
      <c r="C274" s="14" t="s">
        <v>138</v>
      </c>
      <c r="D274" s="26">
        <v>0</v>
      </c>
      <c r="E274" s="23"/>
      <c r="F274" s="26">
        <f t="shared" si="11"/>
        <v>0</v>
      </c>
    </row>
    <row r="275" spans="1:6" ht="67.8" customHeight="1" x14ac:dyDescent="0.4">
      <c r="A275" s="10">
        <f t="shared" si="13"/>
        <v>265</v>
      </c>
      <c r="B275" s="13" t="s">
        <v>277</v>
      </c>
      <c r="C275" s="14" t="s">
        <v>138</v>
      </c>
      <c r="D275" s="26">
        <v>2</v>
      </c>
      <c r="E275" s="23"/>
      <c r="F275" s="26">
        <f t="shared" si="11"/>
        <v>2</v>
      </c>
    </row>
    <row r="276" spans="1:6" ht="21.6" customHeight="1" x14ac:dyDescent="0.4">
      <c r="A276" s="10">
        <f t="shared" si="13"/>
        <v>266</v>
      </c>
      <c r="B276" s="11" t="s">
        <v>182</v>
      </c>
      <c r="C276" s="14" t="s">
        <v>133</v>
      </c>
      <c r="D276" s="26">
        <v>9357.9</v>
      </c>
      <c r="E276" s="23"/>
      <c r="F276" s="26">
        <f t="shared" si="11"/>
        <v>9357.9</v>
      </c>
    </row>
    <row r="277" spans="1:6" ht="20.399999999999999" customHeight="1" x14ac:dyDescent="0.4">
      <c r="A277" s="10">
        <f t="shared" si="13"/>
        <v>267</v>
      </c>
      <c r="B277" s="11" t="s">
        <v>181</v>
      </c>
      <c r="C277" s="14" t="s">
        <v>183</v>
      </c>
      <c r="D277" s="26">
        <v>7037.51</v>
      </c>
      <c r="E277" s="23"/>
      <c r="F277" s="26">
        <f t="shared" si="11"/>
        <v>7037.51</v>
      </c>
    </row>
    <row r="278" spans="1:6" ht="22.2" customHeight="1" x14ac:dyDescent="0.4">
      <c r="A278" s="10">
        <f t="shared" si="13"/>
        <v>268</v>
      </c>
      <c r="B278" s="14" t="s">
        <v>140</v>
      </c>
      <c r="C278" s="14" t="s">
        <v>141</v>
      </c>
      <c r="D278" s="26">
        <v>3008</v>
      </c>
      <c r="E278" s="23"/>
      <c r="F278" s="26">
        <f t="shared" si="11"/>
        <v>3008</v>
      </c>
    </row>
    <row r="279" spans="1:6" x14ac:dyDescent="0.4">
      <c r="A279" s="10">
        <f t="shared" si="13"/>
        <v>269</v>
      </c>
      <c r="B279" s="14" t="s">
        <v>168</v>
      </c>
      <c r="C279" s="14" t="s">
        <v>142</v>
      </c>
      <c r="D279" s="26">
        <v>3008</v>
      </c>
      <c r="E279" s="23"/>
      <c r="F279" s="26">
        <f t="shared" si="11"/>
        <v>3008</v>
      </c>
    </row>
    <row r="280" spans="1:6" x14ac:dyDescent="0.4">
      <c r="A280" s="15"/>
      <c r="B280" s="34"/>
      <c r="C280" s="34"/>
      <c r="D280" s="38"/>
      <c r="E280" s="39"/>
      <c r="F280" s="37"/>
    </row>
    <row r="281" spans="1:6" x14ac:dyDescent="0.4">
      <c r="A281" s="15"/>
      <c r="B281" s="34"/>
      <c r="C281" s="52" t="s">
        <v>211</v>
      </c>
      <c r="D281" s="52"/>
      <c r="E281" s="52"/>
      <c r="F281" s="18"/>
    </row>
    <row r="282" spans="1:6" x14ac:dyDescent="0.4">
      <c r="A282" s="15"/>
      <c r="B282" s="34" t="s">
        <v>275</v>
      </c>
      <c r="C282" s="47" t="s">
        <v>212</v>
      </c>
      <c r="D282" s="47"/>
      <c r="E282" s="47"/>
      <c r="F282" s="18"/>
    </row>
    <row r="283" spans="1:6" x14ac:dyDescent="0.4">
      <c r="A283" s="15"/>
      <c r="B283" s="34" t="s">
        <v>276</v>
      </c>
      <c r="C283" s="52" t="s">
        <v>213</v>
      </c>
      <c r="D283" s="52"/>
      <c r="E283" s="52"/>
      <c r="F283" s="18"/>
    </row>
    <row r="284" spans="1:6" x14ac:dyDescent="0.4">
      <c r="A284" s="7"/>
      <c r="B284" s="7"/>
      <c r="C284" s="7"/>
    </row>
    <row r="285" spans="1:6" x14ac:dyDescent="0.4">
      <c r="A285" s="7"/>
      <c r="B285" s="2"/>
      <c r="C285" s="40"/>
      <c r="D285" s="40"/>
    </row>
    <row r="286" spans="1:6" x14ac:dyDescent="0.4">
      <c r="A286" s="7"/>
      <c r="B286" s="6"/>
      <c r="C286" s="48"/>
      <c r="D286" s="48"/>
      <c r="E286" s="48"/>
    </row>
    <row r="287" spans="1:6" x14ac:dyDescent="0.4">
      <c r="A287" s="7"/>
      <c r="B287" s="2"/>
      <c r="C287" s="40"/>
      <c r="D287" s="40"/>
    </row>
    <row r="288" spans="1:6" x14ac:dyDescent="0.4">
      <c r="B288" s="7"/>
      <c r="C288" s="7"/>
    </row>
  </sheetData>
  <mergeCells count="18">
    <mergeCell ref="A1:F1"/>
    <mergeCell ref="D3:E3"/>
    <mergeCell ref="B5:F5"/>
    <mergeCell ref="C281:E281"/>
    <mergeCell ref="F7:F10"/>
    <mergeCell ref="A2:B2"/>
    <mergeCell ref="A3:B3"/>
    <mergeCell ref="A4:B4"/>
    <mergeCell ref="C287:D287"/>
    <mergeCell ref="C7:C10"/>
    <mergeCell ref="A7:A10"/>
    <mergeCell ref="B7:B10"/>
    <mergeCell ref="D7:D10"/>
    <mergeCell ref="C282:E282"/>
    <mergeCell ref="C285:D285"/>
    <mergeCell ref="C286:E286"/>
    <mergeCell ref="E7:E10"/>
    <mergeCell ref="C283:E283"/>
  </mergeCells>
  <phoneticPr fontId="0" type="noConversion"/>
  <pageMargins left="0.73622047244094502" right="5.7165354330709003E-2" top="0.05" bottom="0.31496062992126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2022-12-21T09:42:08Z</cp:lastPrinted>
  <dcterms:created xsi:type="dcterms:W3CDTF">2011-02-07T14:42:14Z</dcterms:created>
  <dcterms:modified xsi:type="dcterms:W3CDTF">2022-12-22T08:12:40Z</dcterms:modified>
</cp:coreProperties>
</file>