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9_sedinta_ordinara_21_decembrie_2022\hotarari_alb_negru\"/>
    </mc:Choice>
  </mc:AlternateContent>
  <xr:revisionPtr revIDLastSave="0" documentId="13_ncr:1_{FB61A881-98C7-4F6D-94A3-56C7049201B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Sheet9!$10:$13</definedName>
  </definedNames>
  <calcPr calcId="191029"/>
</workbook>
</file>

<file path=xl/calcChain.xml><?xml version="1.0" encoding="utf-8"?>
<calcChain xmlns="http://schemas.openxmlformats.org/spreadsheetml/2006/main">
  <c r="E29" i="9" l="1"/>
  <c r="E100" i="9"/>
  <c r="E76" i="9"/>
  <c r="E52" i="9"/>
  <c r="E42" i="9" s="1"/>
  <c r="E20" i="9"/>
  <c r="E24" i="9" s="1"/>
  <c r="E28" i="9"/>
  <c r="E93" i="9"/>
  <c r="F45" i="9"/>
  <c r="F46" i="9"/>
  <c r="E26" i="9" l="1"/>
  <c r="F75" i="9"/>
  <c r="F18" i="9"/>
  <c r="F43" i="9" l="1"/>
  <c r="F44" i="9"/>
  <c r="F57" i="9" l="1"/>
  <c r="F58" i="9"/>
  <c r="F105" i="9" l="1"/>
  <c r="F16" i="9"/>
  <c r="F60" i="9"/>
  <c r="F59" i="9"/>
  <c r="F95" i="9"/>
  <c r="F93" i="9" l="1"/>
  <c r="F84" i="9" l="1"/>
  <c r="F41" i="9"/>
  <c r="F38" i="9"/>
  <c r="F83" i="9" l="1"/>
  <c r="F39" i="9"/>
  <c r="F40" i="9"/>
  <c r="F28" i="9"/>
  <c r="F37" i="9"/>
  <c r="F51" i="9"/>
  <c r="F54" i="9"/>
  <c r="F19" i="9"/>
  <c r="F108" i="9"/>
  <c r="F109" i="9"/>
  <c r="F110" i="9"/>
  <c r="F111" i="9"/>
  <c r="F112" i="9"/>
  <c r="F113" i="9"/>
  <c r="F114" i="9"/>
  <c r="F115" i="9"/>
  <c r="F117" i="9"/>
  <c r="F73" i="9"/>
  <c r="F74" i="9"/>
  <c r="F78" i="9"/>
  <c r="F80" i="9"/>
  <c r="F82" i="9"/>
  <c r="F85" i="9"/>
  <c r="F86" i="9"/>
  <c r="F87" i="9"/>
  <c r="F90" i="9"/>
  <c r="F91" i="9"/>
  <c r="F92" i="9"/>
  <c r="F94" i="9"/>
  <c r="F97" i="9"/>
  <c r="F99" i="9"/>
  <c r="F102" i="9"/>
  <c r="F103" i="9"/>
  <c r="F104" i="9"/>
  <c r="F106" i="9"/>
  <c r="F107" i="9"/>
  <c r="F48" i="9"/>
  <c r="F50" i="9"/>
  <c r="F53" i="9"/>
  <c r="F56" i="9"/>
  <c r="F61" i="9"/>
  <c r="F62" i="9"/>
  <c r="F63" i="9"/>
  <c r="F64" i="9"/>
  <c r="F65" i="9"/>
  <c r="F66" i="9"/>
  <c r="F68" i="9"/>
  <c r="F69" i="9"/>
  <c r="F70" i="9"/>
  <c r="F71" i="9"/>
  <c r="F72" i="9"/>
  <c r="F15" i="9"/>
  <c r="F17" i="9"/>
  <c r="F21" i="9"/>
  <c r="F22" i="9"/>
  <c r="F23" i="9"/>
  <c r="F25" i="9"/>
  <c r="F33" i="9"/>
  <c r="F36" i="9"/>
  <c r="F14" i="9"/>
  <c r="F24" i="9"/>
  <c r="A15" i="9"/>
  <c r="A16" i="9" l="1"/>
  <c r="F77" i="9"/>
  <c r="F55" i="9"/>
  <c r="F98" i="9"/>
  <c r="F81" i="9"/>
  <c r="F34" i="9"/>
  <c r="F52" i="9"/>
  <c r="F29" i="9"/>
  <c r="F49" i="9"/>
  <c r="F27" i="9"/>
  <c r="F67" i="9"/>
  <c r="F20" i="9"/>
  <c r="F35" i="9"/>
  <c r="A17" i="9" l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F30" i="9"/>
  <c r="A42" i="9" l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F88" i="9"/>
  <c r="F89" i="9"/>
  <c r="F116" i="9"/>
  <c r="F96" i="9" l="1"/>
  <c r="F101" i="9" l="1"/>
  <c r="F32" i="9"/>
  <c r="F42" i="9"/>
  <c r="F47" i="9"/>
  <c r="F79" i="9"/>
  <c r="F76" i="9"/>
  <c r="F26" i="9" l="1"/>
  <c r="F100" i="9"/>
  <c r="F31" i="9"/>
  <c r="A62" i="9" l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l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l="1"/>
  <c r="A94" i="9" s="1"/>
  <c r="A95" i="9" s="1"/>
  <c r="A96" i="9" s="1"/>
  <c r="A97" i="9" s="1"/>
  <c r="A98" i="9" s="1"/>
  <c r="A99" i="9" l="1"/>
  <c r="A100" i="9" s="1"/>
  <c r="A101" i="9" s="1"/>
  <c r="A102" i="9" s="1"/>
  <c r="A103" i="9" s="1"/>
  <c r="A104" i="9" l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</calcChain>
</file>

<file path=xl/sharedStrings.xml><?xml version="1.0" encoding="utf-8"?>
<sst xmlns="http://schemas.openxmlformats.org/spreadsheetml/2006/main" count="218" uniqueCount="148">
  <si>
    <t>Nr.
crt.</t>
  </si>
  <si>
    <t>Indicatori/Ordonatori de credite</t>
  </si>
  <si>
    <t>Cod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</si>
  <si>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</si>
  <si>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</si>
  <si>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</si>
  <si>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</si>
  <si>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</si>
  <si>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</si>
  <si>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</si>
  <si>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</si>
  <si>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</si>
  <si>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</si>
  <si>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</si>
  <si>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</si>
  <si>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</si>
  <si>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</si>
  <si>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</si>
  <si>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</si>
  <si>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</si>
  <si>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</si>
  <si>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</si>
  <si>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</si>
  <si>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</si>
  <si>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</si>
  <si>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</si>
  <si>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</si>
  <si>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</si>
  <si>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</si>
  <si>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</si>
  <si>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</si>
  <si>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</si>
  <si>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</si>
  <si>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</si>
  <si>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</si>
  <si>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</si>
  <si>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Muzeul de Artă</t>
  </si>
  <si>
    <t>66 02 51D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</si>
  <si>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</si>
  <si>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</si>
  <si>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</si>
  <si>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</si>
  <si>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</si>
  <si>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</si>
  <si>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</si>
  <si>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</si>
  <si>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</si>
  <si>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</si>
  <si>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</si>
  <si>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</si>
  <si>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</si>
  <si>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</si>
  <si>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</si>
  <si>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</si>
  <si>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</si>
  <si>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</si>
  <si>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</si>
  <si>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</si>
  <si>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</si>
  <si>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</si>
  <si>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</si>
  <si>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</si>
  <si>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</si>
  <si>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</si>
  <si>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</si>
  <si>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</si>
  <si>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</si>
  <si>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</si>
  <si>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</si>
  <si>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</si>
  <si>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</si>
  <si>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</si>
  <si>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</si>
  <si>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</si>
  <si>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</si>
  <si>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</si>
  <si>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</si>
  <si>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</si>
  <si>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</si>
  <si>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</si>
  <si>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</si>
  <si>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</si>
  <si>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</si>
  <si>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</si>
  <si>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</si>
  <si>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</si>
  <si>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</si>
  <si>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</si>
  <si>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</si>
  <si>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</si>
  <si>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</si>
  <si>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</si>
  <si>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</si>
  <si>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</si>
  <si>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</si>
  <si>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Centru Şcolar pentru Educaţie Incluzivă</t>
  </si>
  <si>
    <t>Contrasemnează:</t>
  </si>
  <si>
    <t>SECRETAR GENERAL AL JUDEȚULUI</t>
  </si>
  <si>
    <t>SIMONA GACI</t>
  </si>
  <si>
    <t>Anexa nr. 4</t>
  </si>
  <si>
    <t>Biblioteca Judeteana O Goga</t>
  </si>
  <si>
    <t>INFLUENȚE</t>
  </si>
  <si>
    <t>Proiect FEN</t>
  </si>
  <si>
    <t>Serviciul Public Salvamont</t>
  </si>
  <si>
    <t>54.02</t>
  </si>
  <si>
    <t>Cap 60 02 Apărare Națională</t>
  </si>
  <si>
    <t>Centrul Militar Zonal</t>
  </si>
  <si>
    <t>60 02</t>
  </si>
  <si>
    <t>60 02 70</t>
  </si>
  <si>
    <t>Centrul pt. Conservarea și Promovarea Tradiției Populare</t>
  </si>
  <si>
    <t>70.02.58</t>
  </si>
  <si>
    <t xml:space="preserve">    BUGETUL LOCAL  AL JUDEŢULUI CLUJ PE ANUL 2022, PE CAPITOLE, SUBCAPITOLE ȘI TITLURI</t>
  </si>
  <si>
    <t xml:space="preserve"> BUGET APROBAT 2022</t>
  </si>
  <si>
    <t>BUGET RECTIFICAT 2022</t>
  </si>
  <si>
    <t>Școala Gimnazială Specială Transilvania- Baciu</t>
  </si>
  <si>
    <t>Grădinița Specială Cluj- Napoca</t>
  </si>
  <si>
    <t>Creșterea siguranței pacienților spitalului clinic de pneumoftiziologie Leon Daniello din Cluj-Napoca</t>
  </si>
  <si>
    <t>Creșterea siguranței pacienților spitalelor din municipiul Cluj- Napoca, care utilizează fluide medicale</t>
  </si>
  <si>
    <t>Muzeul Memorial ,,Octavian Goga,, Ciucea</t>
  </si>
  <si>
    <t>C.J.C. -cheltuieli de capital-revitalizarea zonei Parcului Etnografic Național Romulus Vuia</t>
  </si>
  <si>
    <t>CJC- Cofinanțare proiect FEN Compania de Apă</t>
  </si>
  <si>
    <t>Subvenții din veniturile proprii ale Ministerului Sănătății către bugetele locale pt. finanțarea aparaturii medicale în sănătate</t>
  </si>
  <si>
    <t>42 02 18 01</t>
  </si>
  <si>
    <t>Transferuri între unit. ale adm. publice</t>
  </si>
  <si>
    <t>Sprijin la nivelul infrastructurii de dezvoltare Nord-Vest pentru pregătirea de proiecte finanțate din perioada de programare 2021-2027</t>
  </si>
  <si>
    <t>TOTAL VENITURI</t>
  </si>
  <si>
    <t>TOTAL CHELTUIELI, din care:</t>
  </si>
  <si>
    <t>Drumul Bistriței DJ 109</t>
  </si>
  <si>
    <t>Şcoala Gimnazială Specială Pt.Deficienţi de Auz Kozmutza Flora</t>
  </si>
  <si>
    <t>Liceul Tehnologic Special pentru Deficienţi de Auz</t>
  </si>
  <si>
    <t xml:space="preserve">65 02 </t>
  </si>
  <si>
    <t>42 02 65</t>
  </si>
  <si>
    <t>Finanțarea Programului Național de Dezvoltare Locală</t>
  </si>
  <si>
    <t>CJC-Dotări PNDL (Aparat diapuls)</t>
  </si>
  <si>
    <t>66 02 70</t>
  </si>
  <si>
    <t>Liceul Special pentru Deficienţi de Vedere</t>
  </si>
  <si>
    <t>Proiect FEN Centru Școlar pentru Educație Incluzivă "Miron Ionescu"</t>
  </si>
  <si>
    <t>la Hotărârea nr. 248/2022</t>
  </si>
  <si>
    <t xml:space="preserve">                                      p. PREȘEDINTE</t>
  </si>
  <si>
    <t xml:space="preserve">                                          ALIN TIȘE</t>
  </si>
  <si>
    <t>Modernizarea și reabilitarea Traseului Județean 9 format din sectoare de drum ale DJ 103N și DJ 103J,  parte a Traseului Regional Transilvania de Nord (POR 2014-2020)</t>
  </si>
  <si>
    <t>Modernizarea și reabilitarea Traseului Județean 7 format din sectoare de drum ale DJ 161C,  parte a Traseului Regional Transilvania de Nord (POR 2014-2020)</t>
  </si>
  <si>
    <t>Modernizarea și reabilitarea Traseului Județean 6 format din sectoare de drum ale DJ 109B si DJ 109D,  parte a Traseului Regional Transilvania de Nord (POR 2014-2020)</t>
  </si>
  <si>
    <t>Modernizarea și reabilitarea Traseului Județean 5 format din sectoare de drum ale DJ 108 C, parte a Traseului Regional Transilvania de Nord (POR 2014-2020)</t>
  </si>
  <si>
    <t>Modernizarea și reabilitarea Traseului Județean 2 format din sectoare de drum ale DJ 108B, DJ 105T  si DJ 109A, parte a Traseului Regional Transilvania de Nord (POR 2014-2020)</t>
  </si>
  <si>
    <t>Modernizarea și reabilitarea Traseului Județean 1 format din sectoare de drum ale DJ 107N, DJ 107M  si DJ 107L, parte a Traseului Regional Transilvania de Nord (POR 2014-2020)</t>
  </si>
  <si>
    <t>Modernizarea și reabilitarea Traseului Județean 4 format din sectoare de drum ale  DJ107P si DJ 107N,  parte a Traseului Regional Transilvania de Nord ( POR 2014-2020)</t>
  </si>
  <si>
    <t>Modernizarea și reabilitarea Traseului Județean 3 format din sectoare de drum ale DJ 161H, DJ150, DJ 161A și DJ 151C  parte a Traseului Regional Transilvania de Nord (POR 2014-2020)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</si>
</sst>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sz val="10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/>
    <xf numFmtId="0" fontId="3" fillId="0" borderId="0" xfId="1" applyFont="1"/>
    <xf numFmtId="0" fontId="3" fillId="0" borderId="0" xfId="0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15" fontId="3" fillId="0" borderId="0" xfId="1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4" fontId="4" fillId="0" borderId="0" xfId="0" applyNumberFormat="1" applyFont="1"/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wrapText="1"/>
    </xf>
    <xf numFmtId="4" fontId="5" fillId="0" borderId="0" xfId="0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3" borderId="1" xfId="1" applyFont="1" applyFill="1" applyBorder="1" applyAlignment="1">
      <alignment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1363980</xdr:colOff>
      <xdr:row>0</xdr:row>
      <xdr:rowOff>60960</xdr:rowOff>
    </xdr:from>
    <xdr:to>
      <xdr:col>4</xdr:col>
      <xdr:colOff>491490</xdr:colOff>
      <xdr:row>0</xdr:row>
      <xdr:rowOff>784860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ED4B725-5B64-4A73-E71B-8E25DB012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260" y="609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"/>
  <sheetViews>
    <sheetView tabSelected="1" workbookViewId="0">
      <selection activeCell="H5" sqref="H5"/>
    </sheetView>
  </sheetViews>
  <sheetFormatPr defaultColWidth="9.109375" defaultRowHeight="16.8" x14ac:dyDescent="0.4"/>
  <cols>
    <col min="1" max="1" width="4.88671875" style="29" customWidth="1"/>
    <col min="2" max="2" width="54.5546875" style="1" customWidth="1"/>
    <col min="3" max="3" width="11.88671875" style="1" customWidth="1"/>
    <col min="4" max="4" width="14.33203125" style="1" customWidth="1"/>
    <col min="5" max="5" width="13.6640625" style="1" customWidth="1"/>
    <col min="6" max="6" width="16.109375" style="1" customWidth="1"/>
    <col min="7" max="8" width="9.109375" style="1"/>
    <col min="9" max="9" width="13.88671875" style="1" customWidth="1"/>
    <col min="10" max="16384" width="9.109375" style="1"/>
  </cols>
  <sheetData>
    <row r="1" spans="1:9" ht="68.400000000000006" customHeight="1" x14ac:dyDescent="0.4">
      <c r="A1" s="53"/>
      <c r="B1" s="53"/>
      <c r="C1" s="53"/>
      <c r="D1" s="53"/>
      <c r="E1" s="53"/>
      <c r="F1" s="53"/>
    </row>
    <row r="2" spans="1:9" x14ac:dyDescent="0.4">
      <c r="A2" s="59"/>
      <c r="B2" s="59"/>
      <c r="C2" s="33"/>
      <c r="D2" s="33" t="s">
        <v>99</v>
      </c>
      <c r="E2" s="34"/>
      <c r="F2" s="34"/>
    </row>
    <row r="3" spans="1:9" x14ac:dyDescent="0.4">
      <c r="A3" s="59"/>
      <c r="B3" s="59"/>
      <c r="C3" s="35"/>
      <c r="D3" s="35" t="s">
        <v>137</v>
      </c>
      <c r="E3" s="35"/>
      <c r="F3" s="34"/>
    </row>
    <row r="4" spans="1:9" x14ac:dyDescent="0.4">
      <c r="A4" s="32"/>
      <c r="B4" s="32"/>
      <c r="C4" s="36"/>
      <c r="D4" s="37"/>
      <c r="E4" s="34"/>
      <c r="F4" s="34"/>
    </row>
    <row r="5" spans="1:9" ht="24.6" customHeight="1" x14ac:dyDescent="0.4">
      <c r="A5" s="38"/>
      <c r="B5" s="54" t="s">
        <v>111</v>
      </c>
      <c r="C5" s="54"/>
      <c r="D5" s="54"/>
      <c r="E5" s="54"/>
      <c r="F5" s="54"/>
    </row>
    <row r="6" spans="1:9" ht="18.600000000000001" customHeight="1" x14ac:dyDescent="0.4">
      <c r="A6" s="39"/>
      <c r="B6" s="60" t="s">
        <v>51</v>
      </c>
      <c r="C6" s="60"/>
      <c r="D6" s="35"/>
      <c r="E6" s="34"/>
      <c r="F6" s="34"/>
    </row>
    <row r="7" spans="1:9" ht="18.600000000000001" customHeight="1" x14ac:dyDescent="0.4">
      <c r="A7" s="21"/>
      <c r="B7" s="25"/>
      <c r="C7" s="25"/>
      <c r="D7" s="3"/>
    </row>
    <row r="8" spans="1:9" ht="18.600000000000001" customHeight="1" x14ac:dyDescent="0.4">
      <c r="A8" s="21"/>
      <c r="B8" s="25"/>
      <c r="C8" s="25"/>
      <c r="D8" s="3"/>
    </row>
    <row r="9" spans="1:9" x14ac:dyDescent="0.4">
      <c r="A9" s="26"/>
      <c r="B9" s="5"/>
      <c r="C9" s="4"/>
      <c r="F9" s="6" t="s">
        <v>35</v>
      </c>
    </row>
    <row r="10" spans="1:9" ht="14.25" customHeight="1" x14ac:dyDescent="0.4">
      <c r="A10" s="44" t="s">
        <v>0</v>
      </c>
      <c r="B10" s="47" t="s">
        <v>1</v>
      </c>
      <c r="C10" s="47" t="s">
        <v>2</v>
      </c>
      <c r="D10" s="50" t="s">
        <v>112</v>
      </c>
      <c r="E10" s="61" t="s">
        <v>101</v>
      </c>
      <c r="F10" s="56" t="s">
        <v>113</v>
      </c>
    </row>
    <row r="11" spans="1:9" x14ac:dyDescent="0.4">
      <c r="A11" s="45"/>
      <c r="B11" s="48"/>
      <c r="C11" s="48"/>
      <c r="D11" s="51"/>
      <c r="E11" s="62"/>
      <c r="F11" s="57"/>
    </row>
    <row r="12" spans="1:9" x14ac:dyDescent="0.4">
      <c r="A12" s="45"/>
      <c r="B12" s="48"/>
      <c r="C12" s="48"/>
      <c r="D12" s="51"/>
      <c r="E12" s="62"/>
      <c r="F12" s="57"/>
      <c r="G12" s="22"/>
      <c r="H12" s="22"/>
    </row>
    <row r="13" spans="1:9" ht="23.25" customHeight="1" x14ac:dyDescent="0.4">
      <c r="A13" s="46"/>
      <c r="B13" s="49"/>
      <c r="C13" s="49"/>
      <c r="D13" s="52"/>
      <c r="E13" s="63"/>
      <c r="F13" s="58"/>
    </row>
    <row r="14" spans="1:9" ht="23.25" customHeight="1" x14ac:dyDescent="0.4">
      <c r="A14" s="27">
        <v>1</v>
      </c>
      <c r="B14" s="7" t="s">
        <v>66</v>
      </c>
      <c r="C14" s="7" t="s">
        <v>67</v>
      </c>
      <c r="D14" s="8">
        <v>31815.17</v>
      </c>
      <c r="E14" s="8">
        <v>29492.06</v>
      </c>
      <c r="F14" s="8">
        <f>D14+E14</f>
        <v>61307.229999999996</v>
      </c>
      <c r="I14" s="31"/>
    </row>
    <row r="15" spans="1:9" ht="42.75" customHeight="1" x14ac:dyDescent="0.4">
      <c r="A15" s="27">
        <f>A14+1</f>
        <v>2</v>
      </c>
      <c r="B15" s="9" t="s">
        <v>88</v>
      </c>
      <c r="C15" s="7" t="s">
        <v>89</v>
      </c>
      <c r="D15" s="8">
        <v>126235.16</v>
      </c>
      <c r="E15" s="8"/>
      <c r="F15" s="8">
        <f t="shared" ref="F15:F99" si="0">D15+E15</f>
        <v>126235.16</v>
      </c>
      <c r="I15" s="31"/>
    </row>
    <row r="16" spans="1:9" ht="52.5" customHeight="1" x14ac:dyDescent="0.4">
      <c r="A16" s="27">
        <f t="shared" ref="A16:A23" si="1">A15+1</f>
        <v>3</v>
      </c>
      <c r="B16" s="9" t="s">
        <v>121</v>
      </c>
      <c r="C16" s="7" t="s">
        <v>122</v>
      </c>
      <c r="D16" s="8">
        <v>376</v>
      </c>
      <c r="E16" s="8"/>
      <c r="F16" s="8">
        <f t="shared" si="0"/>
        <v>376</v>
      </c>
      <c r="I16" s="31"/>
    </row>
    <row r="17" spans="1:9" ht="52.2" customHeight="1" x14ac:dyDescent="0.4">
      <c r="A17" s="27">
        <f t="shared" si="1"/>
        <v>4</v>
      </c>
      <c r="B17" s="10" t="s">
        <v>92</v>
      </c>
      <c r="C17" s="11" t="s">
        <v>93</v>
      </c>
      <c r="D17" s="8">
        <v>0</v>
      </c>
      <c r="E17" s="8"/>
      <c r="F17" s="8">
        <f t="shared" si="0"/>
        <v>0</v>
      </c>
      <c r="I17" s="31"/>
    </row>
    <row r="18" spans="1:9" ht="27.75" customHeight="1" x14ac:dyDescent="0.4">
      <c r="A18" s="27">
        <f t="shared" si="1"/>
        <v>5</v>
      </c>
      <c r="B18" s="64" t="s">
        <v>132</v>
      </c>
      <c r="C18" s="11" t="s">
        <v>131</v>
      </c>
      <c r="D18" s="8">
        <v>280</v>
      </c>
      <c r="E18" s="8"/>
      <c r="F18" s="8">
        <f t="shared" si="0"/>
        <v>280</v>
      </c>
      <c r="I18" s="31"/>
    </row>
    <row r="19" spans="1:9" ht="37.200000000000003" customHeight="1" x14ac:dyDescent="0.4">
      <c r="A19" s="27">
        <f t="shared" si="1"/>
        <v>6</v>
      </c>
      <c r="B19" s="12" t="s">
        <v>76</v>
      </c>
      <c r="C19" s="11" t="s">
        <v>77</v>
      </c>
      <c r="D19" s="8">
        <v>44040.04</v>
      </c>
      <c r="E19" s="8"/>
      <c r="F19" s="8">
        <f>D19+E19</f>
        <v>44040.04</v>
      </c>
      <c r="I19" s="31"/>
    </row>
    <row r="20" spans="1:9" ht="24" customHeight="1" x14ac:dyDescent="0.4">
      <c r="A20" s="27">
        <f t="shared" si="1"/>
        <v>7</v>
      </c>
      <c r="B20" s="12" t="s">
        <v>78</v>
      </c>
      <c r="C20" s="12" t="s">
        <v>75</v>
      </c>
      <c r="D20" s="8">
        <v>316840.43</v>
      </c>
      <c r="E20" s="8">
        <f>E21+E22+E23</f>
        <v>22.2</v>
      </c>
      <c r="F20" s="8">
        <f t="shared" si="0"/>
        <v>316862.63</v>
      </c>
      <c r="I20" s="31"/>
    </row>
    <row r="21" spans="1:9" ht="22.2" customHeight="1" x14ac:dyDescent="0.4">
      <c r="A21" s="27">
        <f t="shared" si="1"/>
        <v>8</v>
      </c>
      <c r="B21" s="12" t="s">
        <v>79</v>
      </c>
      <c r="C21" s="11" t="s">
        <v>80</v>
      </c>
      <c r="D21" s="8">
        <v>283579.03999999998</v>
      </c>
      <c r="E21" s="8"/>
      <c r="F21" s="8">
        <f t="shared" si="0"/>
        <v>283579.03999999998</v>
      </c>
      <c r="I21" s="31"/>
    </row>
    <row r="22" spans="1:9" ht="22.2" customHeight="1" x14ac:dyDescent="0.4">
      <c r="A22" s="27">
        <f t="shared" si="1"/>
        <v>9</v>
      </c>
      <c r="B22" s="11" t="s">
        <v>81</v>
      </c>
      <c r="C22" s="11" t="s">
        <v>82</v>
      </c>
      <c r="D22" s="8">
        <v>2856.92</v>
      </c>
      <c r="E22" s="8">
        <v>22.2</v>
      </c>
      <c r="F22" s="8">
        <f t="shared" si="0"/>
        <v>2879.12</v>
      </c>
      <c r="I22" s="31"/>
    </row>
    <row r="23" spans="1:9" ht="21" customHeight="1" x14ac:dyDescent="0.4">
      <c r="A23" s="27">
        <f t="shared" si="1"/>
        <v>10</v>
      </c>
      <c r="B23" s="11" t="s">
        <v>83</v>
      </c>
      <c r="C23" s="11" t="s">
        <v>84</v>
      </c>
      <c r="D23" s="8">
        <v>30404.47</v>
      </c>
      <c r="E23" s="8"/>
      <c r="F23" s="8">
        <f t="shared" si="0"/>
        <v>30404.47</v>
      </c>
      <c r="I23" s="31"/>
    </row>
    <row r="24" spans="1:9" ht="21" customHeight="1" x14ac:dyDescent="0.4">
      <c r="A24" s="27">
        <f t="shared" ref="A24:A31" si="2">A23+1</f>
        <v>11</v>
      </c>
      <c r="B24" s="13" t="s">
        <v>125</v>
      </c>
      <c r="C24" s="11"/>
      <c r="D24" s="14">
        <v>519586.79999999993</v>
      </c>
      <c r="E24" s="14">
        <f>E14+E15+E16+E17+E18+E19+E20</f>
        <v>29514.260000000002</v>
      </c>
      <c r="F24" s="14">
        <f>D24+E24</f>
        <v>549101.05999999994</v>
      </c>
      <c r="I24" s="20"/>
    </row>
    <row r="25" spans="1:9" ht="22.95" customHeight="1" x14ac:dyDescent="0.4">
      <c r="A25" s="27">
        <f t="shared" si="2"/>
        <v>12</v>
      </c>
      <c r="B25" s="13" t="s">
        <v>90</v>
      </c>
      <c r="C25" s="11" t="s">
        <v>28</v>
      </c>
      <c r="D25" s="14">
        <v>5589.22</v>
      </c>
      <c r="E25" s="8"/>
      <c r="F25" s="14">
        <f t="shared" si="0"/>
        <v>5589.22</v>
      </c>
      <c r="I25" s="20"/>
    </row>
    <row r="26" spans="1:9" ht="22.2" customHeight="1" x14ac:dyDescent="0.4">
      <c r="A26" s="27">
        <f t="shared" si="2"/>
        <v>13</v>
      </c>
      <c r="B26" s="13" t="s">
        <v>126</v>
      </c>
      <c r="C26" s="11"/>
      <c r="D26" s="14">
        <v>525176.02</v>
      </c>
      <c r="E26" s="14">
        <f>E31+E34+E39+E42+E67+E76+E88+E93+E96+E98+E100+E116</f>
        <v>29514.260000000002</v>
      </c>
      <c r="F26" s="14">
        <f t="shared" si="0"/>
        <v>554690.28</v>
      </c>
      <c r="I26" s="20"/>
    </row>
    <row r="27" spans="1:9" ht="21.6" customHeight="1" x14ac:dyDescent="0.4">
      <c r="A27" s="27">
        <f t="shared" si="2"/>
        <v>14</v>
      </c>
      <c r="B27" s="13" t="s">
        <v>123</v>
      </c>
      <c r="C27" s="13">
        <v>51</v>
      </c>
      <c r="D27" s="14">
        <v>11738.23</v>
      </c>
      <c r="E27" s="8"/>
      <c r="F27" s="14">
        <f t="shared" si="0"/>
        <v>11738.23</v>
      </c>
      <c r="I27" s="20"/>
    </row>
    <row r="28" spans="1:9" x14ac:dyDescent="0.4">
      <c r="A28" s="27">
        <f t="shared" si="2"/>
        <v>15</v>
      </c>
      <c r="B28" s="13" t="s">
        <v>6</v>
      </c>
      <c r="C28" s="13">
        <v>70</v>
      </c>
      <c r="D28" s="14">
        <v>71300.5</v>
      </c>
      <c r="E28" s="14">
        <f>E94</f>
        <v>19492.060000000001</v>
      </c>
      <c r="F28" s="14">
        <f>D28+E28</f>
        <v>90792.56</v>
      </c>
      <c r="I28" s="20"/>
    </row>
    <row r="29" spans="1:9" x14ac:dyDescent="0.4">
      <c r="A29" s="27">
        <f t="shared" si="2"/>
        <v>16</v>
      </c>
      <c r="B29" s="13" t="s">
        <v>43</v>
      </c>
      <c r="C29" s="13">
        <v>58</v>
      </c>
      <c r="D29" s="14">
        <v>435099.77999999997</v>
      </c>
      <c r="E29" s="14">
        <f>E54+E86+E110</f>
        <v>10022.200000000001</v>
      </c>
      <c r="F29" s="14">
        <f t="shared" si="0"/>
        <v>445121.98</v>
      </c>
      <c r="I29" s="20"/>
    </row>
    <row r="30" spans="1:9" x14ac:dyDescent="0.4">
      <c r="A30" s="27">
        <f t="shared" si="2"/>
        <v>17</v>
      </c>
      <c r="B30" s="13" t="s">
        <v>74</v>
      </c>
      <c r="C30" s="13">
        <v>81</v>
      </c>
      <c r="D30" s="14">
        <v>7037.51</v>
      </c>
      <c r="E30" s="8"/>
      <c r="F30" s="14">
        <f t="shared" si="0"/>
        <v>7037.51</v>
      </c>
      <c r="I30" s="20"/>
    </row>
    <row r="31" spans="1:9" x14ac:dyDescent="0.4">
      <c r="A31" s="27">
        <f t="shared" si="2"/>
        <v>18</v>
      </c>
      <c r="B31" s="13" t="s">
        <v>3</v>
      </c>
      <c r="C31" s="13" t="s">
        <v>4</v>
      </c>
      <c r="D31" s="14">
        <v>6350</v>
      </c>
      <c r="E31" s="8"/>
      <c r="F31" s="14">
        <f t="shared" si="0"/>
        <v>6350</v>
      </c>
      <c r="I31" s="20"/>
    </row>
    <row r="32" spans="1:9" x14ac:dyDescent="0.4">
      <c r="A32" s="27">
        <f t="shared" ref="A32:A61" si="3">A31+1</f>
        <v>19</v>
      </c>
      <c r="B32" s="13" t="s">
        <v>5</v>
      </c>
      <c r="C32" s="13" t="s">
        <v>4</v>
      </c>
      <c r="D32" s="14">
        <v>6350</v>
      </c>
      <c r="E32" s="8"/>
      <c r="F32" s="14">
        <f t="shared" si="0"/>
        <v>6350</v>
      </c>
      <c r="I32" s="20"/>
    </row>
    <row r="33" spans="1:9" x14ac:dyDescent="0.4">
      <c r="A33" s="27">
        <f t="shared" si="3"/>
        <v>20</v>
      </c>
      <c r="B33" s="11" t="s">
        <v>6</v>
      </c>
      <c r="C33" s="11" t="s">
        <v>7</v>
      </c>
      <c r="D33" s="8">
        <v>6350</v>
      </c>
      <c r="E33" s="8"/>
      <c r="F33" s="8">
        <f t="shared" si="0"/>
        <v>6350</v>
      </c>
      <c r="I33" s="31"/>
    </row>
    <row r="34" spans="1:9" x14ac:dyDescent="0.4">
      <c r="A34" s="27">
        <f t="shared" si="3"/>
        <v>21</v>
      </c>
      <c r="B34" s="13" t="s">
        <v>8</v>
      </c>
      <c r="C34" s="13" t="s">
        <v>9</v>
      </c>
      <c r="D34" s="14">
        <v>0</v>
      </c>
      <c r="E34" s="8"/>
      <c r="F34" s="14">
        <f t="shared" si="0"/>
        <v>0</v>
      </c>
      <c r="I34" s="20"/>
    </row>
    <row r="35" spans="1:9" x14ac:dyDescent="0.4">
      <c r="A35" s="27">
        <f t="shared" si="3"/>
        <v>22</v>
      </c>
      <c r="B35" s="13" t="s">
        <v>91</v>
      </c>
      <c r="C35" s="13" t="s">
        <v>9</v>
      </c>
      <c r="D35" s="14">
        <v>0</v>
      </c>
      <c r="E35" s="8"/>
      <c r="F35" s="14">
        <f t="shared" si="0"/>
        <v>0</v>
      </c>
      <c r="I35" s="20"/>
    </row>
    <row r="36" spans="1:9" x14ac:dyDescent="0.4">
      <c r="A36" s="27">
        <f t="shared" si="3"/>
        <v>23</v>
      </c>
      <c r="B36" s="11" t="s">
        <v>6</v>
      </c>
      <c r="C36" s="11" t="s">
        <v>21</v>
      </c>
      <c r="D36" s="8">
        <v>0</v>
      </c>
      <c r="E36" s="8"/>
      <c r="F36" s="8">
        <f t="shared" si="0"/>
        <v>0</v>
      </c>
      <c r="I36" s="31"/>
    </row>
    <row r="37" spans="1:9" x14ac:dyDescent="0.4">
      <c r="A37" s="27">
        <f t="shared" si="3"/>
        <v>24</v>
      </c>
      <c r="B37" s="13" t="s">
        <v>103</v>
      </c>
      <c r="C37" s="13" t="s">
        <v>104</v>
      </c>
      <c r="D37" s="14">
        <v>0</v>
      </c>
      <c r="E37" s="8"/>
      <c r="F37" s="14">
        <f>D37+E37</f>
        <v>0</v>
      </c>
      <c r="I37" s="20"/>
    </row>
    <row r="38" spans="1:9" x14ac:dyDescent="0.4">
      <c r="A38" s="27">
        <f t="shared" si="3"/>
        <v>25</v>
      </c>
      <c r="B38" s="11" t="s">
        <v>6</v>
      </c>
      <c r="C38" s="11" t="s">
        <v>21</v>
      </c>
      <c r="D38" s="8">
        <v>0</v>
      </c>
      <c r="E38" s="8"/>
      <c r="F38" s="8">
        <f>D38+E38</f>
        <v>0</v>
      </c>
      <c r="I38" s="31"/>
    </row>
    <row r="39" spans="1:9" x14ac:dyDescent="0.4">
      <c r="A39" s="27">
        <f t="shared" si="3"/>
        <v>26</v>
      </c>
      <c r="B39" s="13" t="s">
        <v>105</v>
      </c>
      <c r="C39" s="13" t="s">
        <v>107</v>
      </c>
      <c r="D39" s="14">
        <v>0</v>
      </c>
      <c r="E39" s="8"/>
      <c r="F39" s="14">
        <f>D39+E39</f>
        <v>0</v>
      </c>
      <c r="I39" s="20"/>
    </row>
    <row r="40" spans="1:9" x14ac:dyDescent="0.4">
      <c r="A40" s="27">
        <f t="shared" si="3"/>
        <v>27</v>
      </c>
      <c r="B40" s="13" t="s">
        <v>106</v>
      </c>
      <c r="C40" s="13" t="s">
        <v>107</v>
      </c>
      <c r="D40" s="14">
        <v>0</v>
      </c>
      <c r="E40" s="8"/>
      <c r="F40" s="14">
        <f t="shared" ref="F40:F41" si="4">D40+E40</f>
        <v>0</v>
      </c>
      <c r="I40" s="20"/>
    </row>
    <row r="41" spans="1:9" x14ac:dyDescent="0.4">
      <c r="A41" s="27">
        <f t="shared" si="3"/>
        <v>28</v>
      </c>
      <c r="B41" s="11" t="s">
        <v>6</v>
      </c>
      <c r="C41" s="11" t="s">
        <v>108</v>
      </c>
      <c r="D41" s="8">
        <v>0</v>
      </c>
      <c r="E41" s="8"/>
      <c r="F41" s="8">
        <f t="shared" si="4"/>
        <v>0</v>
      </c>
      <c r="I41" s="31"/>
    </row>
    <row r="42" spans="1:9" x14ac:dyDescent="0.4">
      <c r="A42" s="27">
        <f t="shared" si="3"/>
        <v>29</v>
      </c>
      <c r="B42" s="13" t="s">
        <v>10</v>
      </c>
      <c r="C42" s="13" t="s">
        <v>11</v>
      </c>
      <c r="D42" s="14">
        <v>45435.020000000004</v>
      </c>
      <c r="E42" s="14">
        <f>E43+E45+E47+E49+E52+E55+E57+E59+E61+E62+E63+E64+E65+E66</f>
        <v>22.2</v>
      </c>
      <c r="F42" s="14">
        <f t="shared" si="0"/>
        <v>45457.22</v>
      </c>
      <c r="I42" s="20"/>
    </row>
    <row r="43" spans="1:9" ht="36" customHeight="1" x14ac:dyDescent="0.4">
      <c r="A43" s="27">
        <f t="shared" si="3"/>
        <v>30</v>
      </c>
      <c r="B43" s="15" t="s">
        <v>129</v>
      </c>
      <c r="C43" s="13" t="s">
        <v>130</v>
      </c>
      <c r="D43" s="14">
        <v>50</v>
      </c>
      <c r="E43" s="8"/>
      <c r="F43" s="14">
        <f t="shared" si="0"/>
        <v>50</v>
      </c>
      <c r="I43" s="20"/>
    </row>
    <row r="44" spans="1:9" x14ac:dyDescent="0.4">
      <c r="A44" s="27">
        <f t="shared" si="3"/>
        <v>31</v>
      </c>
      <c r="B44" s="11" t="s">
        <v>6</v>
      </c>
      <c r="C44" s="11" t="s">
        <v>22</v>
      </c>
      <c r="D44" s="8">
        <v>50</v>
      </c>
      <c r="E44" s="8"/>
      <c r="F44" s="8">
        <f t="shared" si="0"/>
        <v>50</v>
      </c>
      <c r="I44" s="31"/>
    </row>
    <row r="45" spans="1:9" x14ac:dyDescent="0.4">
      <c r="A45" s="27">
        <f t="shared" si="3"/>
        <v>32</v>
      </c>
      <c r="B45" s="15" t="s">
        <v>135</v>
      </c>
      <c r="C45" s="13" t="s">
        <v>11</v>
      </c>
      <c r="D45" s="14">
        <v>5</v>
      </c>
      <c r="E45" s="8"/>
      <c r="F45" s="14">
        <f t="shared" si="0"/>
        <v>5</v>
      </c>
      <c r="I45" s="31"/>
    </row>
    <row r="46" spans="1:9" x14ac:dyDescent="0.4">
      <c r="A46" s="27">
        <f t="shared" si="3"/>
        <v>33</v>
      </c>
      <c r="B46" s="11" t="s">
        <v>6</v>
      </c>
      <c r="C46" s="11" t="s">
        <v>22</v>
      </c>
      <c r="D46" s="8">
        <v>5</v>
      </c>
      <c r="E46" s="8"/>
      <c r="F46" s="8">
        <f t="shared" si="0"/>
        <v>5</v>
      </c>
      <c r="I46" s="31"/>
    </row>
    <row r="47" spans="1:9" ht="18.75" customHeight="1" x14ac:dyDescent="0.4">
      <c r="A47" s="27">
        <f t="shared" si="3"/>
        <v>34</v>
      </c>
      <c r="B47" s="15" t="s">
        <v>114</v>
      </c>
      <c r="C47" s="13" t="s">
        <v>11</v>
      </c>
      <c r="D47" s="14">
        <v>400</v>
      </c>
      <c r="E47" s="8"/>
      <c r="F47" s="14">
        <f t="shared" si="0"/>
        <v>400</v>
      </c>
      <c r="I47" s="20"/>
    </row>
    <row r="48" spans="1:9" x14ac:dyDescent="0.4">
      <c r="A48" s="27">
        <f t="shared" si="3"/>
        <v>35</v>
      </c>
      <c r="B48" s="11" t="s">
        <v>6</v>
      </c>
      <c r="C48" s="11" t="s">
        <v>22</v>
      </c>
      <c r="D48" s="8">
        <v>400</v>
      </c>
      <c r="E48" s="8"/>
      <c r="F48" s="8">
        <f t="shared" si="0"/>
        <v>400</v>
      </c>
      <c r="I48" s="31"/>
    </row>
    <row r="49" spans="1:9" x14ac:dyDescent="0.4">
      <c r="A49" s="27">
        <f t="shared" si="3"/>
        <v>36</v>
      </c>
      <c r="B49" s="13" t="s">
        <v>85</v>
      </c>
      <c r="C49" s="13" t="s">
        <v>11</v>
      </c>
      <c r="D49" s="14">
        <v>316</v>
      </c>
      <c r="E49" s="8"/>
      <c r="F49" s="14">
        <f t="shared" si="0"/>
        <v>316</v>
      </c>
      <c r="I49" s="20"/>
    </row>
    <row r="50" spans="1:9" x14ac:dyDescent="0.4">
      <c r="A50" s="27">
        <f t="shared" si="3"/>
        <v>37</v>
      </c>
      <c r="B50" s="11" t="s">
        <v>6</v>
      </c>
      <c r="C50" s="11" t="s">
        <v>22</v>
      </c>
      <c r="D50" s="8">
        <v>0</v>
      </c>
      <c r="E50" s="8"/>
      <c r="F50" s="8">
        <f t="shared" si="0"/>
        <v>0</v>
      </c>
      <c r="I50" s="31"/>
    </row>
    <row r="51" spans="1:9" x14ac:dyDescent="0.4">
      <c r="A51" s="27">
        <f t="shared" si="3"/>
        <v>38</v>
      </c>
      <c r="B51" s="11" t="s">
        <v>102</v>
      </c>
      <c r="C51" s="11" t="s">
        <v>49</v>
      </c>
      <c r="D51" s="8">
        <v>316</v>
      </c>
      <c r="E51" s="8"/>
      <c r="F51" s="8">
        <f t="shared" si="0"/>
        <v>316</v>
      </c>
      <c r="I51" s="31"/>
    </row>
    <row r="52" spans="1:9" x14ac:dyDescent="0.4">
      <c r="A52" s="27">
        <f t="shared" si="3"/>
        <v>39</v>
      </c>
      <c r="B52" s="15" t="s">
        <v>86</v>
      </c>
      <c r="C52" s="13" t="s">
        <v>11</v>
      </c>
      <c r="D52" s="14">
        <v>150</v>
      </c>
      <c r="E52" s="14">
        <f>E53+E54</f>
        <v>22.2</v>
      </c>
      <c r="F52" s="14">
        <f t="shared" si="0"/>
        <v>172.2</v>
      </c>
      <c r="I52" s="20"/>
    </row>
    <row r="53" spans="1:9" x14ac:dyDescent="0.4">
      <c r="A53" s="27">
        <f t="shared" si="3"/>
        <v>40</v>
      </c>
      <c r="B53" s="11" t="s">
        <v>6</v>
      </c>
      <c r="C53" s="11" t="s">
        <v>22</v>
      </c>
      <c r="D53" s="8">
        <v>150</v>
      </c>
      <c r="E53" s="8"/>
      <c r="F53" s="8">
        <f t="shared" si="0"/>
        <v>150</v>
      </c>
      <c r="I53" s="31"/>
    </row>
    <row r="54" spans="1:9" x14ac:dyDescent="0.4">
      <c r="A54" s="27">
        <f t="shared" si="3"/>
        <v>41</v>
      </c>
      <c r="B54" s="11" t="s">
        <v>102</v>
      </c>
      <c r="C54" s="11" t="s">
        <v>49</v>
      </c>
      <c r="D54" s="8">
        <v>0</v>
      </c>
      <c r="E54" s="8">
        <v>22.2</v>
      </c>
      <c r="F54" s="8">
        <f t="shared" si="0"/>
        <v>22.2</v>
      </c>
      <c r="I54" s="31"/>
    </row>
    <row r="55" spans="1:9" x14ac:dyDescent="0.4">
      <c r="A55" s="27">
        <f t="shared" si="3"/>
        <v>42</v>
      </c>
      <c r="B55" s="15" t="s">
        <v>95</v>
      </c>
      <c r="C55" s="13" t="s">
        <v>11</v>
      </c>
      <c r="D55" s="14">
        <v>66</v>
      </c>
      <c r="E55" s="8"/>
      <c r="F55" s="14">
        <f t="shared" si="0"/>
        <v>66</v>
      </c>
      <c r="I55" s="20"/>
    </row>
    <row r="56" spans="1:9" x14ac:dyDescent="0.4">
      <c r="A56" s="27">
        <f t="shared" si="3"/>
        <v>43</v>
      </c>
      <c r="B56" s="11" t="s">
        <v>6</v>
      </c>
      <c r="C56" s="11" t="s">
        <v>22</v>
      </c>
      <c r="D56" s="8">
        <v>66</v>
      </c>
      <c r="E56" s="8"/>
      <c r="F56" s="8">
        <f t="shared" si="0"/>
        <v>66</v>
      </c>
      <c r="I56" s="31"/>
    </row>
    <row r="57" spans="1:9" ht="36.6" customHeight="1" x14ac:dyDescent="0.4">
      <c r="A57" s="27">
        <f t="shared" si="3"/>
        <v>44</v>
      </c>
      <c r="B57" s="15" t="s">
        <v>128</v>
      </c>
      <c r="C57" s="13" t="s">
        <v>11</v>
      </c>
      <c r="D57" s="14">
        <v>202</v>
      </c>
      <c r="E57" s="8"/>
      <c r="F57" s="14">
        <f t="shared" si="0"/>
        <v>202</v>
      </c>
      <c r="I57" s="20"/>
    </row>
    <row r="58" spans="1:9" x14ac:dyDescent="0.4">
      <c r="A58" s="27">
        <f t="shared" si="3"/>
        <v>45</v>
      </c>
      <c r="B58" s="11" t="s">
        <v>6</v>
      </c>
      <c r="C58" s="11" t="s">
        <v>22</v>
      </c>
      <c r="D58" s="8">
        <v>202</v>
      </c>
      <c r="E58" s="8"/>
      <c r="F58" s="8">
        <f t="shared" si="0"/>
        <v>202</v>
      </c>
      <c r="I58" s="31"/>
    </row>
    <row r="59" spans="1:9" x14ac:dyDescent="0.4">
      <c r="A59" s="27">
        <f t="shared" si="3"/>
        <v>46</v>
      </c>
      <c r="B59" s="13" t="s">
        <v>115</v>
      </c>
      <c r="C59" s="13" t="s">
        <v>11</v>
      </c>
      <c r="D59" s="14">
        <v>39</v>
      </c>
      <c r="E59" s="8"/>
      <c r="F59" s="14">
        <f t="shared" si="0"/>
        <v>39</v>
      </c>
      <c r="I59" s="20"/>
    </row>
    <row r="60" spans="1:9" x14ac:dyDescent="0.4">
      <c r="A60" s="27">
        <f t="shared" si="3"/>
        <v>47</v>
      </c>
      <c r="B60" s="11" t="s">
        <v>6</v>
      </c>
      <c r="C60" s="11" t="s">
        <v>22</v>
      </c>
      <c r="D60" s="8">
        <v>39</v>
      </c>
      <c r="E60" s="8"/>
      <c r="F60" s="8">
        <f t="shared" si="0"/>
        <v>39</v>
      </c>
      <c r="I60" s="31"/>
    </row>
    <row r="61" spans="1:9" ht="51" customHeight="1" x14ac:dyDescent="0.4">
      <c r="A61" s="27">
        <f t="shared" si="3"/>
        <v>48</v>
      </c>
      <c r="B61" s="15" t="s">
        <v>52</v>
      </c>
      <c r="C61" s="13" t="s">
        <v>49</v>
      </c>
      <c r="D61" s="14">
        <v>0</v>
      </c>
      <c r="E61" s="8"/>
      <c r="F61" s="14">
        <f t="shared" si="0"/>
        <v>0</v>
      </c>
      <c r="I61" s="20"/>
    </row>
    <row r="62" spans="1:9" ht="72.599999999999994" customHeight="1" x14ac:dyDescent="0.4">
      <c r="A62" s="27">
        <f t="shared" ref="A62:A102" si="5">A61+1</f>
        <v>49</v>
      </c>
      <c r="B62" s="15" t="s">
        <v>53</v>
      </c>
      <c r="C62" s="13" t="s">
        <v>49</v>
      </c>
      <c r="D62" s="14">
        <v>5536</v>
      </c>
      <c r="E62" s="8"/>
      <c r="F62" s="14">
        <f t="shared" si="0"/>
        <v>5536</v>
      </c>
      <c r="I62" s="20"/>
    </row>
    <row r="63" spans="1:9" ht="38.4" customHeight="1" x14ac:dyDescent="0.4">
      <c r="A63" s="27">
        <f t="shared" si="5"/>
        <v>50</v>
      </c>
      <c r="B63" s="15" t="s">
        <v>136</v>
      </c>
      <c r="C63" s="13" t="s">
        <v>49</v>
      </c>
      <c r="D63" s="14">
        <v>12244</v>
      </c>
      <c r="E63" s="8"/>
      <c r="F63" s="14">
        <f t="shared" si="0"/>
        <v>12244</v>
      </c>
      <c r="I63" s="20"/>
    </row>
    <row r="64" spans="1:9" ht="19.95" customHeight="1" x14ac:dyDescent="0.4">
      <c r="A64" s="27">
        <f t="shared" si="5"/>
        <v>51</v>
      </c>
      <c r="B64" s="15" t="s">
        <v>54</v>
      </c>
      <c r="C64" s="13" t="s">
        <v>49</v>
      </c>
      <c r="D64" s="14">
        <v>5875.64</v>
      </c>
      <c r="E64" s="8"/>
      <c r="F64" s="14">
        <f t="shared" si="0"/>
        <v>5875.64</v>
      </c>
      <c r="I64" s="20"/>
    </row>
    <row r="65" spans="1:9" ht="42" customHeight="1" x14ac:dyDescent="0.4">
      <c r="A65" s="27">
        <f t="shared" si="5"/>
        <v>52</v>
      </c>
      <c r="B65" s="15" t="s">
        <v>55</v>
      </c>
      <c r="C65" s="13" t="s">
        <v>49</v>
      </c>
      <c r="D65" s="14">
        <v>4072</v>
      </c>
      <c r="E65" s="8"/>
      <c r="F65" s="14">
        <f t="shared" si="0"/>
        <v>4072</v>
      </c>
      <c r="I65" s="20"/>
    </row>
    <row r="66" spans="1:9" ht="34.950000000000003" customHeight="1" x14ac:dyDescent="0.4">
      <c r="A66" s="27">
        <f t="shared" si="5"/>
        <v>53</v>
      </c>
      <c r="B66" s="15" t="s">
        <v>56</v>
      </c>
      <c r="C66" s="13" t="s">
        <v>49</v>
      </c>
      <c r="D66" s="14">
        <v>16479.38</v>
      </c>
      <c r="E66" s="8"/>
      <c r="F66" s="14">
        <f t="shared" si="0"/>
        <v>16479.38</v>
      </c>
      <c r="I66" s="20"/>
    </row>
    <row r="67" spans="1:9" ht="19.95" customHeight="1" x14ac:dyDescent="0.4">
      <c r="A67" s="27">
        <f t="shared" si="5"/>
        <v>54</v>
      </c>
      <c r="B67" s="13" t="s">
        <v>27</v>
      </c>
      <c r="C67" s="13" t="s">
        <v>12</v>
      </c>
      <c r="D67" s="14">
        <v>55670.559999999998</v>
      </c>
      <c r="E67" s="8"/>
      <c r="F67" s="14">
        <f t="shared" si="0"/>
        <v>55670.559999999998</v>
      </c>
      <c r="I67" s="20"/>
    </row>
    <row r="68" spans="1:9" ht="21" customHeight="1" x14ac:dyDescent="0.4">
      <c r="A68" s="27">
        <f t="shared" si="5"/>
        <v>55</v>
      </c>
      <c r="B68" s="11" t="s">
        <v>26</v>
      </c>
      <c r="C68" s="11" t="s">
        <v>37</v>
      </c>
      <c r="D68" s="8">
        <v>11738.23</v>
      </c>
      <c r="E68" s="8"/>
      <c r="F68" s="8">
        <f t="shared" si="0"/>
        <v>11738.23</v>
      </c>
      <c r="I68" s="31"/>
    </row>
    <row r="69" spans="1:9" ht="70.8" customHeight="1" x14ac:dyDescent="0.4">
      <c r="A69" s="27">
        <f t="shared" si="5"/>
        <v>56</v>
      </c>
      <c r="B69" s="15" t="s">
        <v>57</v>
      </c>
      <c r="C69" s="13" t="s">
        <v>50</v>
      </c>
      <c r="D69" s="14">
        <v>4942.5200000000004</v>
      </c>
      <c r="E69" s="8"/>
      <c r="F69" s="14">
        <f t="shared" si="0"/>
        <v>4942.5200000000004</v>
      </c>
      <c r="I69" s="20"/>
    </row>
    <row r="70" spans="1:9" ht="54.6" customHeight="1" x14ac:dyDescent="0.4">
      <c r="A70" s="27">
        <f t="shared" si="5"/>
        <v>57</v>
      </c>
      <c r="B70" s="15" t="s">
        <v>71</v>
      </c>
      <c r="C70" s="13" t="s">
        <v>68</v>
      </c>
      <c r="D70" s="14">
        <v>10740.75</v>
      </c>
      <c r="E70" s="8"/>
      <c r="F70" s="14">
        <f t="shared" si="0"/>
        <v>10740.75</v>
      </c>
      <c r="I70" s="20"/>
    </row>
    <row r="71" spans="1:9" ht="36.6" customHeight="1" x14ac:dyDescent="0.4">
      <c r="A71" s="27">
        <f t="shared" si="5"/>
        <v>58</v>
      </c>
      <c r="B71" s="15" t="s">
        <v>72</v>
      </c>
      <c r="C71" s="13" t="s">
        <v>68</v>
      </c>
      <c r="D71" s="14">
        <v>6836.06</v>
      </c>
      <c r="E71" s="8"/>
      <c r="F71" s="14">
        <f t="shared" si="0"/>
        <v>6836.06</v>
      </c>
      <c r="I71" s="20"/>
    </row>
    <row r="72" spans="1:9" ht="52.8" customHeight="1" x14ac:dyDescent="0.4">
      <c r="A72" s="27">
        <f t="shared" si="5"/>
        <v>59</v>
      </c>
      <c r="B72" s="15" t="s">
        <v>116</v>
      </c>
      <c r="C72" s="13" t="s">
        <v>68</v>
      </c>
      <c r="D72" s="14">
        <v>5000</v>
      </c>
      <c r="E72" s="8"/>
      <c r="F72" s="14">
        <f t="shared" si="0"/>
        <v>5000</v>
      </c>
      <c r="I72" s="20"/>
    </row>
    <row r="73" spans="1:9" ht="54.6" customHeight="1" x14ac:dyDescent="0.4">
      <c r="A73" s="27">
        <f t="shared" si="5"/>
        <v>60</v>
      </c>
      <c r="B73" s="15" t="s">
        <v>117</v>
      </c>
      <c r="C73" s="13" t="s">
        <v>68</v>
      </c>
      <c r="D73" s="14">
        <v>8300</v>
      </c>
      <c r="E73" s="8"/>
      <c r="F73" s="14">
        <f t="shared" si="0"/>
        <v>8300</v>
      </c>
      <c r="I73" s="20"/>
    </row>
    <row r="74" spans="1:9" ht="36.6" customHeight="1" x14ac:dyDescent="0.4">
      <c r="A74" s="27">
        <f t="shared" si="5"/>
        <v>61</v>
      </c>
      <c r="B74" s="15" t="s">
        <v>73</v>
      </c>
      <c r="C74" s="13" t="s">
        <v>68</v>
      </c>
      <c r="D74" s="14">
        <v>7833</v>
      </c>
      <c r="E74" s="8"/>
      <c r="F74" s="14">
        <f t="shared" si="0"/>
        <v>7833</v>
      </c>
      <c r="I74" s="20"/>
    </row>
    <row r="75" spans="1:9" ht="22.5" customHeight="1" x14ac:dyDescent="0.4">
      <c r="A75" s="27">
        <f t="shared" si="5"/>
        <v>62</v>
      </c>
      <c r="B75" s="30" t="s">
        <v>133</v>
      </c>
      <c r="C75" s="13" t="s">
        <v>134</v>
      </c>
      <c r="D75" s="14">
        <v>280</v>
      </c>
      <c r="E75" s="8"/>
      <c r="F75" s="14">
        <f t="shared" si="0"/>
        <v>280</v>
      </c>
      <c r="I75" s="20"/>
    </row>
    <row r="76" spans="1:9" ht="21.6" customHeight="1" x14ac:dyDescent="0.4">
      <c r="A76" s="27">
        <f t="shared" si="5"/>
        <v>63</v>
      </c>
      <c r="B76" s="13" t="s">
        <v>34</v>
      </c>
      <c r="C76" s="16" t="s">
        <v>13</v>
      </c>
      <c r="D76" s="14">
        <v>19875.580000000002</v>
      </c>
      <c r="E76" s="14">
        <f>E77+E79+E81+E83+E85+E86+E87</f>
        <v>613</v>
      </c>
      <c r="F76" s="14">
        <f t="shared" si="0"/>
        <v>20488.580000000002</v>
      </c>
      <c r="I76" s="20"/>
    </row>
    <row r="77" spans="1:9" ht="21.6" customHeight="1" x14ac:dyDescent="0.4">
      <c r="A77" s="27">
        <f t="shared" si="5"/>
        <v>64</v>
      </c>
      <c r="B77" s="15" t="s">
        <v>118</v>
      </c>
      <c r="C77" s="13" t="s">
        <v>13</v>
      </c>
      <c r="D77" s="14">
        <v>100</v>
      </c>
      <c r="E77" s="8"/>
      <c r="F77" s="14">
        <f t="shared" si="0"/>
        <v>100</v>
      </c>
      <c r="I77" s="20"/>
    </row>
    <row r="78" spans="1:9" x14ac:dyDescent="0.4">
      <c r="A78" s="27">
        <f t="shared" si="5"/>
        <v>65</v>
      </c>
      <c r="B78" s="11" t="s">
        <v>6</v>
      </c>
      <c r="C78" s="17" t="s">
        <v>23</v>
      </c>
      <c r="D78" s="8">
        <v>100</v>
      </c>
      <c r="E78" s="8"/>
      <c r="F78" s="8">
        <f t="shared" si="0"/>
        <v>100</v>
      </c>
      <c r="I78" s="31"/>
    </row>
    <row r="79" spans="1:9" ht="20.399999999999999" customHeight="1" x14ac:dyDescent="0.4">
      <c r="A79" s="27">
        <f t="shared" si="5"/>
        <v>66</v>
      </c>
      <c r="B79" s="13" t="s">
        <v>36</v>
      </c>
      <c r="C79" s="13" t="s">
        <v>13</v>
      </c>
      <c r="D79" s="14">
        <v>325</v>
      </c>
      <c r="E79" s="8"/>
      <c r="F79" s="14">
        <f t="shared" si="0"/>
        <v>325</v>
      </c>
      <c r="I79" s="20"/>
    </row>
    <row r="80" spans="1:9" x14ac:dyDescent="0.4">
      <c r="A80" s="27">
        <f t="shared" si="5"/>
        <v>67</v>
      </c>
      <c r="B80" s="11" t="s">
        <v>6</v>
      </c>
      <c r="C80" s="17" t="s">
        <v>23</v>
      </c>
      <c r="D80" s="8">
        <v>325</v>
      </c>
      <c r="E80" s="8"/>
      <c r="F80" s="8">
        <f t="shared" si="0"/>
        <v>325</v>
      </c>
      <c r="I80" s="31"/>
    </row>
    <row r="81" spans="1:9" ht="20.399999999999999" customHeight="1" x14ac:dyDescent="0.4">
      <c r="A81" s="27">
        <f>A80+1</f>
        <v>68</v>
      </c>
      <c r="B81" s="13" t="s">
        <v>100</v>
      </c>
      <c r="C81" s="13" t="s">
        <v>13</v>
      </c>
      <c r="D81" s="14">
        <v>39</v>
      </c>
      <c r="E81" s="8"/>
      <c r="F81" s="14">
        <f t="shared" si="0"/>
        <v>39</v>
      </c>
      <c r="I81" s="20"/>
    </row>
    <row r="82" spans="1:9" x14ac:dyDescent="0.4">
      <c r="A82" s="27">
        <f t="shared" ref="A82:A85" si="6">A81+1</f>
        <v>69</v>
      </c>
      <c r="B82" s="11" t="s">
        <v>6</v>
      </c>
      <c r="C82" s="17" t="s">
        <v>23</v>
      </c>
      <c r="D82" s="8">
        <v>39</v>
      </c>
      <c r="E82" s="8"/>
      <c r="F82" s="8">
        <f t="shared" si="0"/>
        <v>39</v>
      </c>
      <c r="I82" s="31"/>
    </row>
    <row r="83" spans="1:9" ht="36.75" customHeight="1" x14ac:dyDescent="0.4">
      <c r="A83" s="27">
        <f t="shared" si="6"/>
        <v>70</v>
      </c>
      <c r="B83" s="15" t="s">
        <v>109</v>
      </c>
      <c r="C83" s="16" t="s">
        <v>13</v>
      </c>
      <c r="D83" s="14">
        <v>0</v>
      </c>
      <c r="E83" s="8"/>
      <c r="F83" s="14">
        <f>D83+E83</f>
        <v>0</v>
      </c>
      <c r="I83" s="20"/>
    </row>
    <row r="84" spans="1:9" x14ac:dyDescent="0.4">
      <c r="A84" s="27">
        <f t="shared" si="6"/>
        <v>71</v>
      </c>
      <c r="B84" s="11" t="s">
        <v>6</v>
      </c>
      <c r="C84" s="17" t="s">
        <v>23</v>
      </c>
      <c r="D84" s="8">
        <v>0</v>
      </c>
      <c r="E84" s="8"/>
      <c r="F84" s="8">
        <f>D84+E84</f>
        <v>0</v>
      </c>
      <c r="I84" s="31"/>
    </row>
    <row r="85" spans="1:9" ht="38.4" customHeight="1" x14ac:dyDescent="0.4">
      <c r="A85" s="27">
        <f t="shared" si="6"/>
        <v>72</v>
      </c>
      <c r="B85" s="30" t="s">
        <v>119</v>
      </c>
      <c r="C85" s="16" t="s">
        <v>23</v>
      </c>
      <c r="D85" s="14">
        <v>702</v>
      </c>
      <c r="E85" s="8"/>
      <c r="F85" s="14">
        <f t="shared" si="0"/>
        <v>702</v>
      </c>
      <c r="I85" s="20"/>
    </row>
    <row r="86" spans="1:9" ht="72" customHeight="1" x14ac:dyDescent="0.4">
      <c r="A86" s="27">
        <f t="shared" si="5"/>
        <v>73</v>
      </c>
      <c r="B86" s="30" t="s">
        <v>58</v>
      </c>
      <c r="C86" s="13" t="s">
        <v>44</v>
      </c>
      <c r="D86" s="14">
        <v>18709.580000000002</v>
      </c>
      <c r="E86" s="14">
        <v>613</v>
      </c>
      <c r="F86" s="14">
        <f t="shared" si="0"/>
        <v>19322.580000000002</v>
      </c>
      <c r="I86" s="20"/>
    </row>
    <row r="87" spans="1:9" ht="53.4" customHeight="1" x14ac:dyDescent="0.4">
      <c r="A87" s="27">
        <f t="shared" si="5"/>
        <v>74</v>
      </c>
      <c r="B87" s="15" t="s">
        <v>87</v>
      </c>
      <c r="C87" s="13" t="s">
        <v>44</v>
      </c>
      <c r="D87" s="14">
        <v>0</v>
      </c>
      <c r="E87" s="8"/>
      <c r="F87" s="14">
        <f t="shared" si="0"/>
        <v>0</v>
      </c>
      <c r="I87" s="20"/>
    </row>
    <row r="88" spans="1:9" ht="24" customHeight="1" x14ac:dyDescent="0.4">
      <c r="A88" s="27">
        <f t="shared" si="5"/>
        <v>75</v>
      </c>
      <c r="B88" s="13" t="s">
        <v>25</v>
      </c>
      <c r="C88" s="13" t="s">
        <v>14</v>
      </c>
      <c r="D88" s="14">
        <v>5594</v>
      </c>
      <c r="E88" s="8"/>
      <c r="F88" s="14">
        <f t="shared" si="0"/>
        <v>5594</v>
      </c>
      <c r="I88" s="20"/>
    </row>
    <row r="89" spans="1:9" ht="19.95" customHeight="1" x14ac:dyDescent="0.4">
      <c r="A89" s="27">
        <f t="shared" si="5"/>
        <v>76</v>
      </c>
      <c r="B89" s="13" t="s">
        <v>15</v>
      </c>
      <c r="C89" s="13" t="s">
        <v>16</v>
      </c>
      <c r="D89" s="14">
        <v>5594</v>
      </c>
      <c r="E89" s="8"/>
      <c r="F89" s="14">
        <f t="shared" si="0"/>
        <v>5594</v>
      </c>
      <c r="I89" s="20"/>
    </row>
    <row r="90" spans="1:9" x14ac:dyDescent="0.4">
      <c r="A90" s="27">
        <f t="shared" si="5"/>
        <v>77</v>
      </c>
      <c r="B90" s="11" t="s">
        <v>6</v>
      </c>
      <c r="C90" s="11" t="s">
        <v>24</v>
      </c>
      <c r="D90" s="8">
        <v>1440</v>
      </c>
      <c r="E90" s="8"/>
      <c r="F90" s="8">
        <f t="shared" si="0"/>
        <v>1440</v>
      </c>
      <c r="I90" s="31"/>
    </row>
    <row r="91" spans="1:9" ht="37.200000000000003" customHeight="1" x14ac:dyDescent="0.4">
      <c r="A91" s="27">
        <f t="shared" si="5"/>
        <v>78</v>
      </c>
      <c r="B91" s="12" t="s">
        <v>63</v>
      </c>
      <c r="C91" s="11" t="s">
        <v>64</v>
      </c>
      <c r="D91" s="8">
        <v>3365</v>
      </c>
      <c r="E91" s="8"/>
      <c r="F91" s="8">
        <f t="shared" si="0"/>
        <v>3365</v>
      </c>
      <c r="I91" s="31"/>
    </row>
    <row r="92" spans="1:9" ht="37.799999999999997" customHeight="1" x14ac:dyDescent="0.4">
      <c r="A92" s="27">
        <f t="shared" si="5"/>
        <v>79</v>
      </c>
      <c r="B92" s="12" t="s">
        <v>65</v>
      </c>
      <c r="C92" s="11" t="s">
        <v>64</v>
      </c>
      <c r="D92" s="8">
        <v>789</v>
      </c>
      <c r="E92" s="8"/>
      <c r="F92" s="8">
        <f t="shared" si="0"/>
        <v>789</v>
      </c>
      <c r="I92" s="31"/>
    </row>
    <row r="93" spans="1:9" ht="23.4" customHeight="1" x14ac:dyDescent="0.4">
      <c r="A93" s="27">
        <f t="shared" si="5"/>
        <v>80</v>
      </c>
      <c r="B93" s="13" t="s">
        <v>33</v>
      </c>
      <c r="C93" s="13" t="s">
        <v>17</v>
      </c>
      <c r="D93" s="14">
        <v>48885.5</v>
      </c>
      <c r="E93" s="14">
        <f>E94+E95</f>
        <v>19492.060000000001</v>
      </c>
      <c r="F93" s="14">
        <f>D93+E93</f>
        <v>68377.56</v>
      </c>
      <c r="I93" s="20"/>
    </row>
    <row r="94" spans="1:9" ht="22.2" customHeight="1" x14ac:dyDescent="0.4">
      <c r="A94" s="27">
        <f t="shared" si="5"/>
        <v>81</v>
      </c>
      <c r="B94" s="13" t="s">
        <v>38</v>
      </c>
      <c r="C94" s="13" t="s">
        <v>18</v>
      </c>
      <c r="D94" s="8">
        <v>45712.5</v>
      </c>
      <c r="E94" s="8">
        <v>19492.060000000001</v>
      </c>
      <c r="F94" s="8">
        <f t="shared" si="0"/>
        <v>65204.56</v>
      </c>
      <c r="I94" s="31"/>
    </row>
    <row r="95" spans="1:9" ht="23.4" customHeight="1" x14ac:dyDescent="0.4">
      <c r="A95" s="27">
        <f t="shared" si="5"/>
        <v>82</v>
      </c>
      <c r="B95" s="15" t="s">
        <v>120</v>
      </c>
      <c r="C95" s="13" t="s">
        <v>110</v>
      </c>
      <c r="D95" s="8">
        <v>3173</v>
      </c>
      <c r="E95" s="8"/>
      <c r="F95" s="8">
        <f t="shared" si="0"/>
        <v>3173</v>
      </c>
      <c r="I95" s="31"/>
    </row>
    <row r="96" spans="1:9" ht="20.399999999999999" customHeight="1" x14ac:dyDescent="0.4">
      <c r="A96" s="27">
        <f t="shared" si="5"/>
        <v>83</v>
      </c>
      <c r="B96" s="13" t="s">
        <v>31</v>
      </c>
      <c r="C96" s="13" t="s">
        <v>32</v>
      </c>
      <c r="D96" s="14">
        <v>65269</v>
      </c>
      <c r="E96" s="8"/>
      <c r="F96" s="14">
        <f t="shared" si="0"/>
        <v>65269</v>
      </c>
      <c r="I96" s="20"/>
    </row>
    <row r="97" spans="1:9" ht="49.8" customHeight="1" x14ac:dyDescent="0.4">
      <c r="A97" s="27">
        <f t="shared" si="5"/>
        <v>84</v>
      </c>
      <c r="B97" s="15" t="s">
        <v>59</v>
      </c>
      <c r="C97" s="13" t="s">
        <v>40</v>
      </c>
      <c r="D97" s="8">
        <v>65269</v>
      </c>
      <c r="E97" s="8"/>
      <c r="F97" s="8">
        <f t="shared" si="0"/>
        <v>65269</v>
      </c>
      <c r="I97" s="31"/>
    </row>
    <row r="98" spans="1:9" ht="21.6" customHeight="1" x14ac:dyDescent="0.4">
      <c r="A98" s="27">
        <f t="shared" si="5"/>
        <v>85</v>
      </c>
      <c r="B98" s="15" t="s">
        <v>29</v>
      </c>
      <c r="C98" s="13" t="s">
        <v>30</v>
      </c>
      <c r="D98" s="14">
        <v>440</v>
      </c>
      <c r="E98" s="8"/>
      <c r="F98" s="14">
        <f t="shared" si="0"/>
        <v>440</v>
      </c>
      <c r="I98" s="20"/>
    </row>
    <row r="99" spans="1:9" ht="22.95" customHeight="1" x14ac:dyDescent="0.4">
      <c r="A99" s="27">
        <f t="shared" si="5"/>
        <v>86</v>
      </c>
      <c r="B99" s="15" t="s">
        <v>94</v>
      </c>
      <c r="C99" s="13" t="s">
        <v>39</v>
      </c>
      <c r="D99" s="8">
        <v>440</v>
      </c>
      <c r="E99" s="8"/>
      <c r="F99" s="8">
        <f t="shared" si="0"/>
        <v>440</v>
      </c>
      <c r="I99" s="31"/>
    </row>
    <row r="100" spans="1:9" ht="21" customHeight="1" x14ac:dyDescent="0.4">
      <c r="A100" s="27">
        <f t="shared" si="5"/>
        <v>87</v>
      </c>
      <c r="B100" s="13" t="s">
        <v>19</v>
      </c>
      <c r="C100" s="13" t="s">
        <v>20</v>
      </c>
      <c r="D100" s="14">
        <v>274648.36</v>
      </c>
      <c r="E100" s="14">
        <f>E101+E103+E104+E105+E106+E107+E109+E110+E111+E112+E113+E114+E115+E108</f>
        <v>9387</v>
      </c>
      <c r="F100" s="14">
        <f t="shared" ref="F100:F117" si="7">D100+E100</f>
        <v>284035.36</v>
      </c>
      <c r="I100" s="20"/>
    </row>
    <row r="101" spans="1:9" ht="20.399999999999999" customHeight="1" x14ac:dyDescent="0.4">
      <c r="A101" s="27">
        <f t="shared" si="5"/>
        <v>88</v>
      </c>
      <c r="B101" s="13" t="s">
        <v>42</v>
      </c>
      <c r="C101" s="13" t="s">
        <v>20</v>
      </c>
      <c r="D101" s="14">
        <v>15000</v>
      </c>
      <c r="E101" s="8"/>
      <c r="F101" s="14">
        <f t="shared" si="7"/>
        <v>15000</v>
      </c>
      <c r="I101" s="20"/>
    </row>
    <row r="102" spans="1:9" ht="19.2" customHeight="1" x14ac:dyDescent="0.4">
      <c r="A102" s="27">
        <f t="shared" si="5"/>
        <v>89</v>
      </c>
      <c r="B102" s="11" t="s">
        <v>6</v>
      </c>
      <c r="C102" s="11" t="s">
        <v>41</v>
      </c>
      <c r="D102" s="8">
        <v>15000</v>
      </c>
      <c r="E102" s="8"/>
      <c r="F102" s="8">
        <f t="shared" si="7"/>
        <v>15000</v>
      </c>
      <c r="I102" s="31"/>
    </row>
    <row r="103" spans="1:9" ht="122.4" customHeight="1" x14ac:dyDescent="0.4">
      <c r="A103" s="27">
        <f t="shared" ref="A103:A106" si="8">A102+1</f>
        <v>90</v>
      </c>
      <c r="B103" s="18" t="s">
        <v>60</v>
      </c>
      <c r="C103" s="13" t="s">
        <v>45</v>
      </c>
      <c r="D103" s="14">
        <v>84605.14</v>
      </c>
      <c r="E103" s="8"/>
      <c r="F103" s="14">
        <f t="shared" si="7"/>
        <v>84605.14</v>
      </c>
      <c r="I103" s="20"/>
    </row>
    <row r="104" spans="1:9" ht="51" customHeight="1" x14ac:dyDescent="0.4">
      <c r="A104" s="27">
        <f t="shared" si="8"/>
        <v>91</v>
      </c>
      <c r="B104" s="18" t="s">
        <v>124</v>
      </c>
      <c r="C104" s="13" t="s">
        <v>45</v>
      </c>
      <c r="D104" s="14">
        <v>1449.54</v>
      </c>
      <c r="E104" s="8"/>
      <c r="F104" s="14">
        <f t="shared" si="7"/>
        <v>1449.54</v>
      </c>
      <c r="I104" s="20"/>
    </row>
    <row r="105" spans="1:9" ht="26.4" customHeight="1" x14ac:dyDescent="0.4">
      <c r="A105" s="27">
        <f t="shared" si="8"/>
        <v>92</v>
      </c>
      <c r="B105" s="18" t="s">
        <v>127</v>
      </c>
      <c r="C105" s="13" t="s">
        <v>45</v>
      </c>
      <c r="D105" s="14">
        <v>6818.66</v>
      </c>
      <c r="E105" s="8"/>
      <c r="F105" s="14">
        <f t="shared" si="7"/>
        <v>6818.66</v>
      </c>
      <c r="I105" s="20"/>
    </row>
    <row r="106" spans="1:9" ht="137.4" customHeight="1" x14ac:dyDescent="0.4">
      <c r="A106" s="27">
        <f t="shared" si="8"/>
        <v>93</v>
      </c>
      <c r="B106" s="18" t="s">
        <v>61</v>
      </c>
      <c r="C106" s="13" t="s">
        <v>45</v>
      </c>
      <c r="D106" s="14">
        <v>45796.2</v>
      </c>
      <c r="E106" s="8"/>
      <c r="F106" s="14">
        <f t="shared" si="7"/>
        <v>45796.2</v>
      </c>
      <c r="I106" s="20"/>
    </row>
    <row r="107" spans="1:9" ht="69.599999999999994" customHeight="1" x14ac:dyDescent="0.4">
      <c r="A107" s="27">
        <f t="shared" ref="A107:A117" si="9">A106+1</f>
        <v>94</v>
      </c>
      <c r="B107" s="18" t="s">
        <v>145</v>
      </c>
      <c r="C107" s="13" t="s">
        <v>45</v>
      </c>
      <c r="D107" s="14">
        <v>32248</v>
      </c>
      <c r="E107" s="8"/>
      <c r="F107" s="14">
        <f t="shared" si="7"/>
        <v>32248</v>
      </c>
      <c r="I107" s="20"/>
    </row>
    <row r="108" spans="1:9" ht="70.8" customHeight="1" x14ac:dyDescent="0.4">
      <c r="A108" s="27">
        <f t="shared" si="9"/>
        <v>95</v>
      </c>
      <c r="B108" s="18" t="s">
        <v>144</v>
      </c>
      <c r="C108" s="13" t="s">
        <v>45</v>
      </c>
      <c r="D108" s="14">
        <v>30350</v>
      </c>
      <c r="E108" s="8"/>
      <c r="F108" s="14">
        <f t="shared" si="7"/>
        <v>30350</v>
      </c>
      <c r="I108" s="20"/>
    </row>
    <row r="109" spans="1:9" ht="72" customHeight="1" x14ac:dyDescent="0.4">
      <c r="A109" s="27">
        <f t="shared" si="9"/>
        <v>96</v>
      </c>
      <c r="B109" s="18" t="s">
        <v>147</v>
      </c>
      <c r="C109" s="13" t="s">
        <v>45</v>
      </c>
      <c r="D109" s="14">
        <v>535</v>
      </c>
      <c r="E109" s="8"/>
      <c r="F109" s="14">
        <f t="shared" si="7"/>
        <v>535</v>
      </c>
      <c r="I109" s="20"/>
    </row>
    <row r="110" spans="1:9" ht="72.599999999999994" customHeight="1" x14ac:dyDescent="0.4">
      <c r="A110" s="27">
        <f t="shared" si="9"/>
        <v>97</v>
      </c>
      <c r="B110" s="18" t="s">
        <v>146</v>
      </c>
      <c r="C110" s="13" t="s">
        <v>45</v>
      </c>
      <c r="D110" s="14">
        <v>44145</v>
      </c>
      <c r="E110" s="14">
        <v>9387</v>
      </c>
      <c r="F110" s="14">
        <f t="shared" si="7"/>
        <v>53532</v>
      </c>
      <c r="I110" s="20"/>
    </row>
    <row r="111" spans="1:9" ht="76.8" customHeight="1" x14ac:dyDescent="0.4">
      <c r="A111" s="27">
        <f t="shared" si="9"/>
        <v>98</v>
      </c>
      <c r="B111" s="18" t="s">
        <v>143</v>
      </c>
      <c r="C111" s="13" t="s">
        <v>45</v>
      </c>
      <c r="D111" s="14">
        <v>681.34000000000015</v>
      </c>
      <c r="E111" s="8"/>
      <c r="F111" s="14">
        <f t="shared" si="7"/>
        <v>681.34000000000015</v>
      </c>
      <c r="I111" s="20"/>
    </row>
    <row r="112" spans="1:9" ht="74.400000000000006" customHeight="1" x14ac:dyDescent="0.4">
      <c r="A112" s="27">
        <f t="shared" si="9"/>
        <v>99</v>
      </c>
      <c r="B112" s="18" t="s">
        <v>142</v>
      </c>
      <c r="C112" s="13" t="s">
        <v>45</v>
      </c>
      <c r="D112" s="14">
        <v>5198.47</v>
      </c>
      <c r="E112" s="8"/>
      <c r="F112" s="14">
        <f t="shared" si="7"/>
        <v>5198.47</v>
      </c>
      <c r="I112" s="20"/>
    </row>
    <row r="113" spans="1:9" ht="75" customHeight="1" x14ac:dyDescent="0.4">
      <c r="A113" s="27">
        <f t="shared" si="9"/>
        <v>100</v>
      </c>
      <c r="B113" s="18" t="s">
        <v>141</v>
      </c>
      <c r="C113" s="13" t="s">
        <v>45</v>
      </c>
      <c r="D113" s="14">
        <v>781.5</v>
      </c>
      <c r="E113" s="8"/>
      <c r="F113" s="14">
        <f t="shared" si="7"/>
        <v>781.5</v>
      </c>
      <c r="I113" s="20"/>
    </row>
    <row r="114" spans="1:9" ht="70.2" customHeight="1" x14ac:dyDescent="0.4">
      <c r="A114" s="27">
        <f t="shared" si="9"/>
        <v>101</v>
      </c>
      <c r="B114" s="18" t="s">
        <v>140</v>
      </c>
      <c r="C114" s="13" t="s">
        <v>45</v>
      </c>
      <c r="D114" s="14">
        <v>2</v>
      </c>
      <c r="E114" s="8"/>
      <c r="F114" s="14">
        <f t="shared" si="7"/>
        <v>2</v>
      </c>
      <c r="I114" s="20"/>
    </row>
    <row r="115" spans="1:9" ht="19.95" customHeight="1" x14ac:dyDescent="0.4">
      <c r="A115" s="27">
        <f t="shared" si="9"/>
        <v>102</v>
      </c>
      <c r="B115" s="18" t="s">
        <v>69</v>
      </c>
      <c r="C115" s="13" t="s">
        <v>70</v>
      </c>
      <c r="D115" s="14">
        <v>7037.51</v>
      </c>
      <c r="E115" s="8"/>
      <c r="F115" s="14">
        <f t="shared" si="7"/>
        <v>7037.51</v>
      </c>
      <c r="I115" s="20"/>
    </row>
    <row r="116" spans="1:9" ht="18" customHeight="1" x14ac:dyDescent="0.4">
      <c r="A116" s="27">
        <f t="shared" si="9"/>
        <v>103</v>
      </c>
      <c r="B116" s="13" t="s">
        <v>46</v>
      </c>
      <c r="C116" s="13" t="s">
        <v>47</v>
      </c>
      <c r="D116" s="14">
        <v>3008</v>
      </c>
      <c r="E116" s="8"/>
      <c r="F116" s="14">
        <f t="shared" si="7"/>
        <v>3008</v>
      </c>
      <c r="I116" s="20"/>
    </row>
    <row r="117" spans="1:9" ht="19.95" customHeight="1" x14ac:dyDescent="0.4">
      <c r="A117" s="27">
        <f t="shared" si="9"/>
        <v>104</v>
      </c>
      <c r="B117" s="15" t="s">
        <v>62</v>
      </c>
      <c r="C117" s="13" t="s">
        <v>48</v>
      </c>
      <c r="D117" s="14">
        <v>3008</v>
      </c>
      <c r="E117" s="8"/>
      <c r="F117" s="14">
        <f t="shared" si="7"/>
        <v>3008</v>
      </c>
      <c r="I117" s="20"/>
    </row>
    <row r="118" spans="1:9" ht="19.95" customHeight="1" x14ac:dyDescent="0.4">
      <c r="A118" s="28"/>
      <c r="B118" s="19"/>
      <c r="C118" s="2"/>
      <c r="D118" s="20"/>
      <c r="F118" s="20"/>
    </row>
    <row r="119" spans="1:9" ht="19.95" customHeight="1" x14ac:dyDescent="0.4">
      <c r="A119" s="28"/>
      <c r="B119" s="40"/>
      <c r="C119" s="36"/>
      <c r="D119" s="41"/>
      <c r="E119" s="34"/>
      <c r="F119" s="41"/>
    </row>
    <row r="120" spans="1:9" x14ac:dyDescent="0.4">
      <c r="A120" s="28"/>
      <c r="B120" s="36"/>
      <c r="C120" s="55" t="s">
        <v>96</v>
      </c>
      <c r="D120" s="55"/>
      <c r="E120" s="55"/>
      <c r="F120" s="34"/>
    </row>
    <row r="121" spans="1:9" x14ac:dyDescent="0.4">
      <c r="A121" s="21"/>
      <c r="B121" s="36" t="s">
        <v>138</v>
      </c>
      <c r="C121" s="59" t="s">
        <v>97</v>
      </c>
      <c r="D121" s="59"/>
      <c r="E121" s="59"/>
      <c r="F121" s="34"/>
    </row>
    <row r="122" spans="1:9" x14ac:dyDescent="0.4">
      <c r="A122" s="21"/>
      <c r="B122" s="36" t="s">
        <v>139</v>
      </c>
      <c r="C122" s="55" t="s">
        <v>98</v>
      </c>
      <c r="D122" s="55"/>
      <c r="E122" s="55"/>
      <c r="F122" s="34"/>
    </row>
    <row r="123" spans="1:9" x14ac:dyDescent="0.4">
      <c r="A123" s="21"/>
      <c r="B123" s="37"/>
      <c r="C123" s="37"/>
      <c r="D123" s="34"/>
      <c r="E123" s="34"/>
      <c r="F123" s="34"/>
    </row>
    <row r="124" spans="1:9" x14ac:dyDescent="0.4">
      <c r="A124" s="21"/>
      <c r="B124" s="32"/>
      <c r="C124" s="42"/>
      <c r="D124" s="34"/>
      <c r="E124" s="34"/>
      <c r="F124" s="34"/>
    </row>
    <row r="125" spans="1:9" x14ac:dyDescent="0.4">
      <c r="B125" s="43"/>
      <c r="C125" s="43"/>
      <c r="D125" s="34"/>
      <c r="E125" s="34"/>
      <c r="F125" s="34"/>
    </row>
    <row r="126" spans="1:9" x14ac:dyDescent="0.4">
      <c r="B126" s="24"/>
      <c r="C126" s="23"/>
    </row>
  </sheetData>
  <mergeCells count="15">
    <mergeCell ref="A1:F1"/>
    <mergeCell ref="B5:F5"/>
    <mergeCell ref="C120:E120"/>
    <mergeCell ref="C122:E122"/>
    <mergeCell ref="F10:F13"/>
    <mergeCell ref="A2:B2"/>
    <mergeCell ref="A3:B3"/>
    <mergeCell ref="C121:E121"/>
    <mergeCell ref="B6:C6"/>
    <mergeCell ref="E10:E13"/>
    <mergeCell ref="B125:C125"/>
    <mergeCell ref="A10:A13"/>
    <mergeCell ref="B10:B13"/>
    <mergeCell ref="C10:C13"/>
    <mergeCell ref="D10:D13"/>
  </mergeCells>
  <phoneticPr fontId="2" type="noConversion"/>
  <pageMargins left="0.71433070866141701" right="0.05" top="6.4960630000000005E-2" bottom="0.32559055118110197" header="0.23622047244094499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2022-12-21T09:59:33Z</cp:lastPrinted>
  <dcterms:created xsi:type="dcterms:W3CDTF">2009-05-18T06:15:42Z</dcterms:created>
  <dcterms:modified xsi:type="dcterms:W3CDTF">2022-12-22T08:14:06Z</dcterms:modified>
</cp:coreProperties>
</file>