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1\17_sedinta_ordinara_21_decembrie_2021\hotarari_alb_negru\"/>
    </mc:Choice>
  </mc:AlternateContent>
  <xr:revisionPtr revIDLastSave="0" documentId="13_ncr:1_{1A49FF9E-E410-460B-8B81-F7A198630033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Sheet 3" sheetId="9" r:id="rId1"/>
  </sheets>
  <definedNames>
    <definedName name="_xlnm.Print_Titles" localSheetId="0">'Sheet 3'!$10:$13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9" l="1"/>
  <c r="E30" i="9" s="1"/>
  <c r="E25" i="9"/>
  <c r="E18" i="9"/>
  <c r="E14" i="9"/>
  <c r="F25" i="9"/>
  <c r="F31" i="9" l="1"/>
  <c r="F30" i="9" s="1"/>
  <c r="D31" i="9"/>
  <c r="D30" i="9" s="1"/>
  <c r="F18" i="9"/>
  <c r="F14" i="9" s="1"/>
  <c r="D18" i="9"/>
  <c r="D25" i="9"/>
  <c r="D14" i="9" l="1"/>
  <c r="A15" i="9"/>
</calcChain>
</file>

<file path=xl/sharedStrings.xml><?xml version="1.0" encoding="utf-8"?>
<sst xmlns="http://schemas.openxmlformats.org/spreadsheetml/2006/main" count="72" uniqueCount="71">
  <si>
    <t>Nr.
crt.</t>
  </si>
  <si>
    <t>Cod</t>
  </si>
  <si>
    <t>Cap 51.02 Autoritati publice</t>
  </si>
  <si>
    <t>51 02</t>
  </si>
  <si>
    <t xml:space="preserve"> Autoritati Executive</t>
  </si>
  <si>
    <t>54 02</t>
  </si>
  <si>
    <t>65 02</t>
  </si>
  <si>
    <t>66 02</t>
  </si>
  <si>
    <t>67 02</t>
  </si>
  <si>
    <t>68 02</t>
  </si>
  <si>
    <t>70 02</t>
  </si>
  <si>
    <t>84 02</t>
  </si>
  <si>
    <t>99 02</t>
  </si>
  <si>
    <t>80 02</t>
  </si>
  <si>
    <t>74 02</t>
  </si>
  <si>
    <t>mii lei</t>
  </si>
  <si>
    <t>42 02 65</t>
  </si>
  <si>
    <t>87 02</t>
  </si>
  <si>
    <t>Finantarea Programului National de Dezvoltare Locala-Sănătate</t>
  </si>
  <si>
    <t>Vărsăminte din secţiunea de funcţionare</t>
  </si>
  <si>
    <t>37 02 04</t>
  </si>
  <si>
    <t>48 02</t>
  </si>
  <si>
    <t>Subvenţii de la  bug de stat necesare susţinerii derulării proiectelor</t>
  </si>
  <si>
    <t>42 02 69</t>
  </si>
  <si>
    <t>Sume FEN cadru financiar 2014-2020, total din care: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</si>
  <si>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</si>
  <si>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</si>
  <si>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</si>
  <si>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</si>
  <si>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</si>
  <si>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</si>
  <si>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 xml:space="preserve">                                      PREȘEDINTE</t>
  </si>
  <si>
    <t xml:space="preserve">                                         ALIN TIȘE</t>
  </si>
  <si>
    <t>Contrasemnează:</t>
  </si>
  <si>
    <t>SECRETAR GENERAL AL JUDEȚULUI</t>
  </si>
  <si>
    <t>SIMONA GACI</t>
  </si>
  <si>
    <t xml:space="preserve">Venituri din valorificarea unor bunuri </t>
  </si>
  <si>
    <t xml:space="preserve">39 02 </t>
  </si>
  <si>
    <t>Incasari din rambursarea imprumuturilor acordate</t>
  </si>
  <si>
    <t>Sume din excedentul bugetului local utilizate pentru finantarea cheltuielilor sectiunii de dezvoltare</t>
  </si>
  <si>
    <t>Alte sume primite de la UE</t>
  </si>
  <si>
    <t>46 02</t>
  </si>
  <si>
    <t>Denumire indicator</t>
  </si>
  <si>
    <t>TOTAL VENITURI (Încasări)</t>
  </si>
  <si>
    <t>TOTAL CHELTUIELI (Plăți)</t>
  </si>
  <si>
    <t>Alte venituri pentru finantarea sectiunii de dezvoltare</t>
  </si>
  <si>
    <t>36 02 47</t>
  </si>
  <si>
    <t>42 02 18</t>
  </si>
  <si>
    <t>Subvenții din veniturile proprii ale Ministerului Sănătății către bugetele locale pentru finanțare aparatură medicală și echip de comunicație în urgența în sănătate</t>
  </si>
  <si>
    <t>Secţiunea de dezvoltare</t>
  </si>
  <si>
    <t>PREVEDERI TRIM I-IV</t>
  </si>
  <si>
    <t xml:space="preserve">  EXECUTIA BUGETULUI LOCAL  AL JUDEŢULUI CLUJ PRELIMINATĂ LA 31 DECEMBRIE 2021</t>
  </si>
  <si>
    <t xml:space="preserve"> BUGET  APROBAT        2021</t>
  </si>
  <si>
    <t>Subvenţii primite de la bugetul de stat pentru finanţarea unor programe de interes naţional</t>
  </si>
  <si>
    <t>42 02 51</t>
  </si>
  <si>
    <t>Cap 60 Apărare</t>
  </si>
  <si>
    <t xml:space="preserve"> Alte servicii publice generale</t>
  </si>
  <si>
    <t>60 02</t>
  </si>
  <si>
    <t xml:space="preserve"> Invatamant</t>
  </si>
  <si>
    <t xml:space="preserve"> Sănătate</t>
  </si>
  <si>
    <t xml:space="preserve"> Cultură, Recreere, Religie</t>
  </si>
  <si>
    <t xml:space="preserve"> Asigurări şi Asistenţă Socială</t>
  </si>
  <si>
    <t xml:space="preserve"> Servicii şi Dezvoltare Publică</t>
  </si>
  <si>
    <t xml:space="preserve"> Protecţia Mediului</t>
  </si>
  <si>
    <t xml:space="preserve"> Acţiuni Generale Economice</t>
  </si>
  <si>
    <t xml:space="preserve"> Transporturi</t>
  </si>
  <si>
    <t xml:space="preserve"> Alte actiuni economice</t>
  </si>
  <si>
    <t>ÎNCASĂRI / PLĂȚI PRELIMINATE</t>
  </si>
  <si>
    <t>Excedent 31.12.2020</t>
  </si>
  <si>
    <t>Anexa nr. 3</t>
  </si>
  <si>
    <t>la Hotărârea nr. 248/2021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</si>
</sst>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sz val="14"/>
      <name val="Cambria"/>
      <family val="1"/>
      <charset val="238"/>
      <scheme val="major"/>
    </font>
    <font>
      <b/>
      <sz val="12"/>
      <name val="Montserrat Light"/>
      <charset val="238"/>
    </font>
    <font>
      <sz val="12"/>
      <name val="Montserrat Light"/>
      <charset val="238"/>
    </font>
    <font>
      <b/>
      <sz val="12"/>
      <name val="Montserrat"/>
    </font>
    <font>
      <b/>
      <sz val="11"/>
      <name val="Montserrat Light"/>
    </font>
    <font>
      <sz val="11"/>
      <name val="Cambria"/>
      <family val="1"/>
      <charset val="238"/>
      <scheme val="major"/>
    </font>
    <font>
      <sz val="11"/>
      <name val="Montserrat Light"/>
    </font>
    <font>
      <b/>
      <sz val="11"/>
      <name val="Cambria"/>
      <family val="1"/>
      <charset val="238"/>
      <scheme val="major"/>
    </font>
    <font>
      <b/>
      <sz val="11"/>
      <name val="Montserrat"/>
    </font>
    <font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4" fillId="0" borderId="0" xfId="0" applyFont="1"/>
    <xf numFmtId="0" fontId="4" fillId="0" borderId="0" xfId="0" applyFont="1" applyBorder="1"/>
    <xf numFmtId="0" fontId="3" fillId="0" borderId="0" xfId="0" applyFont="1" applyAlignment="1"/>
    <xf numFmtId="0" fontId="5" fillId="0" borderId="0" xfId="0" applyFont="1"/>
    <xf numFmtId="0" fontId="7" fillId="0" borderId="0" xfId="0" applyFont="1"/>
    <xf numFmtId="0" fontId="6" fillId="0" borderId="0" xfId="1" applyFont="1" applyAlignment="1">
      <alignment horizontal="left"/>
    </xf>
    <xf numFmtId="0" fontId="7" fillId="0" borderId="0" xfId="1" applyFont="1" applyBorder="1" applyAlignment="1">
      <alignment horizontal="right" vertical="center" wrapText="1"/>
    </xf>
    <xf numFmtId="0" fontId="6" fillId="0" borderId="0" xfId="1" applyFont="1" applyBorder="1"/>
    <xf numFmtId="4" fontId="6" fillId="0" borderId="0" xfId="0" applyNumberFormat="1" applyFont="1" applyBorder="1"/>
    <xf numFmtId="0" fontId="6" fillId="0" borderId="0" xfId="1" applyFont="1" applyBorder="1" applyAlignment="1">
      <alignment wrapText="1"/>
    </xf>
    <xf numFmtId="0" fontId="7" fillId="0" borderId="0" xfId="1" applyFont="1" applyAlignment="1">
      <alignment horizontal="center" vertical="center"/>
    </xf>
    <xf numFmtId="0" fontId="7" fillId="0" borderId="0" xfId="1" applyFont="1"/>
    <xf numFmtId="0" fontId="7" fillId="0" borderId="0" xfId="0" applyFont="1" applyBorder="1"/>
    <xf numFmtId="0" fontId="6" fillId="0" borderId="0" xfId="1" applyFont="1" applyFill="1" applyBorder="1" applyAlignment="1">
      <alignment horizontal="center"/>
    </xf>
    <xf numFmtId="0" fontId="8" fillId="0" borderId="0" xfId="1" applyFont="1" applyAlignment="1"/>
    <xf numFmtId="0" fontId="8" fillId="0" borderId="0" xfId="1" applyFont="1" applyFill="1" applyBorder="1" applyAlignment="1"/>
    <xf numFmtId="0" fontId="10" fillId="0" borderId="0" xfId="0" applyFont="1"/>
    <xf numFmtId="0" fontId="11" fillId="0" borderId="0" xfId="0" applyFont="1"/>
    <xf numFmtId="0" fontId="11" fillId="0" borderId="0" xfId="1" applyFont="1" applyAlignment="1">
      <alignment horizontal="center"/>
    </xf>
    <xf numFmtId="0" fontId="9" fillId="0" borderId="0" xfId="1" applyFont="1" applyAlignment="1">
      <alignment vertical="center" wrapText="1"/>
    </xf>
    <xf numFmtId="15" fontId="9" fillId="0" borderId="0" xfId="1" applyNumberFormat="1" applyFont="1" applyAlignment="1"/>
    <xf numFmtId="14" fontId="9" fillId="0" borderId="0" xfId="1" applyNumberFormat="1" applyFont="1" applyAlignment="1">
      <alignment horizontal="left"/>
    </xf>
    <xf numFmtId="0" fontId="9" fillId="0" borderId="0" xfId="0" applyFont="1" applyAlignment="1">
      <alignment horizontal="right"/>
    </xf>
    <xf numFmtId="0" fontId="12" fillId="0" borderId="0" xfId="0" applyFont="1" applyAlignment="1"/>
    <xf numFmtId="0" fontId="11" fillId="0" borderId="3" xfId="1" applyFont="1" applyBorder="1" applyAlignment="1">
      <alignment horizontal="right" vertical="center" wrapText="1"/>
    </xf>
    <xf numFmtId="0" fontId="9" fillId="0" borderId="7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center" vertical="center" wrapText="1"/>
    </xf>
    <xf numFmtId="4" fontId="9" fillId="0" borderId="8" xfId="0" applyNumberFormat="1" applyFont="1" applyBorder="1" applyAlignment="1">
      <alignment wrapText="1"/>
    </xf>
    <xf numFmtId="4" fontId="9" fillId="0" borderId="12" xfId="0" applyNumberFormat="1" applyFont="1" applyBorder="1" applyAlignment="1">
      <alignment wrapText="1"/>
    </xf>
    <xf numFmtId="0" fontId="11" fillId="0" borderId="8" xfId="1" applyFont="1" applyBorder="1" applyAlignment="1">
      <alignment wrapText="1"/>
    </xf>
    <xf numFmtId="0" fontId="11" fillId="0" borderId="12" xfId="1" applyFont="1" applyBorder="1" applyAlignment="1">
      <alignment wrapText="1"/>
    </xf>
    <xf numFmtId="4" fontId="11" fillId="0" borderId="8" xfId="0" applyNumberFormat="1" applyFont="1" applyBorder="1" applyAlignment="1">
      <alignment wrapText="1"/>
    </xf>
    <xf numFmtId="0" fontId="11" fillId="0" borderId="7" xfId="1" applyFont="1" applyBorder="1" applyAlignment="1">
      <alignment horizontal="left" vertical="center" wrapText="1"/>
    </xf>
    <xf numFmtId="0" fontId="11" fillId="0" borderId="11" xfId="1" applyFont="1" applyBorder="1" applyAlignment="1">
      <alignment horizontal="left" vertical="center" wrapText="1"/>
    </xf>
    <xf numFmtId="0" fontId="11" fillId="0" borderId="12" xfId="1" applyFont="1" applyBorder="1" applyAlignment="1">
      <alignment horizontal="left" wrapText="1"/>
    </xf>
    <xf numFmtId="4" fontId="11" fillId="2" borderId="8" xfId="0" applyNumberFormat="1" applyFont="1" applyFill="1" applyBorder="1" applyAlignment="1">
      <alignment wrapText="1"/>
    </xf>
    <xf numFmtId="0" fontId="9" fillId="0" borderId="8" xfId="1" applyFont="1" applyBorder="1" applyAlignment="1">
      <alignment wrapText="1"/>
    </xf>
    <xf numFmtId="0" fontId="11" fillId="0" borderId="4" xfId="1" applyFont="1" applyBorder="1" applyAlignment="1">
      <alignment horizontal="right" vertical="center" wrapText="1"/>
    </xf>
    <xf numFmtId="0" fontId="11" fillId="0" borderId="9" xfId="1" applyFont="1" applyBorder="1" applyAlignment="1">
      <alignment wrapText="1"/>
    </xf>
    <xf numFmtId="0" fontId="11" fillId="0" borderId="13" xfId="1" applyFont="1" applyBorder="1" applyAlignment="1">
      <alignment wrapText="1"/>
    </xf>
    <xf numFmtId="0" fontId="13" fillId="0" borderId="0" xfId="1" applyFont="1"/>
    <xf numFmtId="0" fontId="14" fillId="0" borderId="0" xfId="1" applyFont="1" applyBorder="1"/>
    <xf numFmtId="0" fontId="14" fillId="0" borderId="0" xfId="0" applyFont="1"/>
    <xf numFmtId="0" fontId="13" fillId="0" borderId="0" xfId="1" applyFont="1" applyAlignment="1">
      <alignment horizontal="left"/>
    </xf>
    <xf numFmtId="0" fontId="4" fillId="0" borderId="0" xfId="0" applyFont="1" applyAlignment="1">
      <alignment horizontal="center"/>
    </xf>
    <xf numFmtId="0" fontId="13" fillId="0" borderId="0" xfId="1" applyFont="1" applyAlignment="1">
      <alignment horizontal="left"/>
    </xf>
    <xf numFmtId="0" fontId="13" fillId="0" borderId="0" xfId="0" applyFont="1" applyAlignment="1">
      <alignment horizontal="center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6" fillId="0" borderId="0" xfId="1" applyFont="1" applyFill="1" applyBorder="1" applyAlignment="1">
      <alignment horizontal="center"/>
    </xf>
    <xf numFmtId="0" fontId="9" fillId="0" borderId="1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13" fillId="0" borderId="0" xfId="1" applyFont="1" applyAlignment="1">
      <alignment horizontal="center" wrapText="1"/>
    </xf>
    <xf numFmtId="0" fontId="13" fillId="0" borderId="0" xfId="1" applyFont="1" applyAlignment="1">
      <alignment horizontal="center"/>
    </xf>
    <xf numFmtId="0" fontId="8" fillId="0" borderId="0" xfId="1" applyFont="1" applyFill="1" applyBorder="1" applyAlignment="1">
      <alignment horizontal="center"/>
    </xf>
    <xf numFmtId="4" fontId="11" fillId="0" borderId="12" xfId="0" applyNumberFormat="1" applyFont="1" applyBorder="1" applyAlignment="1">
      <alignment wrapText="1"/>
    </xf>
    <xf numFmtId="4" fontId="11" fillId="0" borderId="9" xfId="0" applyNumberFormat="1" applyFont="1" applyBorder="1" applyAlignment="1">
      <alignment wrapText="1"/>
    </xf>
    <xf numFmtId="4" fontId="11" fillId="0" borderId="13" xfId="0" applyNumberFormat="1" applyFont="1" applyBorder="1" applyAlignment="1">
      <alignment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289560</xdr:colOff>
      <xdr:row>0</xdr:row>
      <xdr:rowOff>22860</xdr:rowOff>
    </xdr:from>
    <xdr:to>
      <xdr:col>5</xdr:col>
      <xdr:colOff>381000</xdr:colOff>
      <xdr:row>0</xdr:row>
      <xdr:rowOff>777240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997617-AA35-4B95-9476-A03016DD8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"/>
          <a:ext cx="627126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view="pageLayout" topLeftCell="F25" zoomScaleNormal="100" workbookViewId="0">
      <selection activeCell="M30" sqref="M30"/>
    </sheetView>
  </sheetViews>
  <sheetFormatPr defaultColWidth="9.33203125" defaultRowHeight="15" x14ac:dyDescent="0.4"/>
  <cols>
    <col min="1" max="1" width="4.6640625" style="1" customWidth="1"/>
    <col min="2" max="2" width="49" style="1" customWidth="1"/>
    <col min="3" max="3" width="12" style="1" customWidth="1"/>
    <col min="4" max="4" width="13.33203125" style="2" customWidth="1"/>
    <col min="5" max="5" width="15.796875" style="1" customWidth="1"/>
    <col min="6" max="6" width="17.796875" style="1" customWidth="1"/>
    <col min="7" max="7" width="9.33203125" style="1"/>
    <col min="8" max="8" width="12.6640625" style="1" customWidth="1"/>
    <col min="9" max="16384" width="9.33203125" style="1"/>
  </cols>
  <sheetData>
    <row r="1" spans="1:8" ht="72" customHeight="1" x14ac:dyDescent="0.4">
      <c r="A1" s="45"/>
      <c r="B1" s="45"/>
      <c r="C1" s="45"/>
      <c r="D1" s="45"/>
      <c r="E1" s="45"/>
      <c r="F1" s="45"/>
    </row>
    <row r="2" spans="1:8" ht="16.5" x14ac:dyDescent="0.6">
      <c r="A2" s="46"/>
      <c r="B2" s="46"/>
      <c r="C2" s="47"/>
      <c r="D2" s="47"/>
      <c r="E2" s="60" t="s">
        <v>69</v>
      </c>
      <c r="F2" s="60"/>
      <c r="G2" s="17"/>
    </row>
    <row r="3" spans="1:8" ht="16.5" x14ac:dyDescent="0.6">
      <c r="A3" s="46"/>
      <c r="B3" s="46"/>
      <c r="C3" s="47"/>
      <c r="D3" s="47"/>
      <c r="E3" s="60" t="s">
        <v>70</v>
      </c>
      <c r="F3" s="60"/>
      <c r="G3" s="17"/>
    </row>
    <row r="4" spans="1:8" ht="16.5" x14ac:dyDescent="0.6">
      <c r="A4" s="46"/>
      <c r="B4" s="46"/>
      <c r="C4" s="41"/>
      <c r="D4" s="42"/>
      <c r="E4" s="43"/>
      <c r="F4" s="43"/>
      <c r="G4" s="17"/>
    </row>
    <row r="5" spans="1:8" ht="16.5" x14ac:dyDescent="0.6">
      <c r="A5" s="44"/>
      <c r="B5" s="44"/>
      <c r="C5" s="41"/>
      <c r="D5" s="42"/>
      <c r="E5" s="43"/>
      <c r="F5" s="43"/>
      <c r="G5" s="17"/>
    </row>
    <row r="6" spans="1:8" ht="21.75" customHeight="1" x14ac:dyDescent="0.6">
      <c r="A6" s="65" t="s">
        <v>51</v>
      </c>
      <c r="B6" s="65"/>
      <c r="C6" s="65"/>
      <c r="D6" s="65"/>
      <c r="E6" s="65"/>
      <c r="F6" s="65"/>
      <c r="G6" s="17"/>
    </row>
    <row r="7" spans="1:8" ht="22.25" customHeight="1" x14ac:dyDescent="0.6">
      <c r="A7" s="66" t="s">
        <v>49</v>
      </c>
      <c r="B7" s="66"/>
      <c r="C7" s="66"/>
      <c r="D7" s="66"/>
      <c r="E7" s="66"/>
      <c r="F7" s="66"/>
      <c r="G7" s="17"/>
    </row>
    <row r="8" spans="1:8" ht="13.5" customHeight="1" x14ac:dyDescent="0.6">
      <c r="A8" s="19"/>
      <c r="B8" s="20"/>
      <c r="C8" s="20"/>
      <c r="D8" s="20"/>
      <c r="E8" s="18"/>
      <c r="F8" s="18"/>
      <c r="G8" s="17"/>
    </row>
    <row r="9" spans="1:8" ht="16.899999999999999" thickBot="1" x14ac:dyDescent="0.65">
      <c r="A9" s="21"/>
      <c r="B9" s="22"/>
      <c r="C9" s="21"/>
      <c r="D9" s="23"/>
      <c r="E9" s="18"/>
      <c r="F9" s="23" t="s">
        <v>15</v>
      </c>
      <c r="G9" s="17"/>
    </row>
    <row r="10" spans="1:8" ht="14.25" customHeight="1" x14ac:dyDescent="0.4">
      <c r="A10" s="51" t="s">
        <v>0</v>
      </c>
      <c r="B10" s="54" t="s">
        <v>42</v>
      </c>
      <c r="C10" s="57" t="s">
        <v>1</v>
      </c>
      <c r="D10" s="48" t="s">
        <v>52</v>
      </c>
      <c r="E10" s="62" t="s">
        <v>50</v>
      </c>
      <c r="F10" s="48" t="s">
        <v>67</v>
      </c>
      <c r="G10" s="17"/>
    </row>
    <row r="11" spans="1:8" x14ac:dyDescent="0.4">
      <c r="A11" s="52"/>
      <c r="B11" s="55"/>
      <c r="C11" s="58"/>
      <c r="D11" s="49"/>
      <c r="E11" s="63"/>
      <c r="F11" s="49"/>
      <c r="G11" s="17"/>
    </row>
    <row r="12" spans="1:8" x14ac:dyDescent="0.4">
      <c r="A12" s="52"/>
      <c r="B12" s="55"/>
      <c r="C12" s="58"/>
      <c r="D12" s="49"/>
      <c r="E12" s="63"/>
      <c r="F12" s="49"/>
      <c r="G12" s="24"/>
      <c r="H12" s="3"/>
    </row>
    <row r="13" spans="1:8" ht="18.600000000000001" customHeight="1" thickBot="1" x14ac:dyDescent="0.45">
      <c r="A13" s="53"/>
      <c r="B13" s="56"/>
      <c r="C13" s="59"/>
      <c r="D13" s="50"/>
      <c r="E13" s="64"/>
      <c r="F13" s="50"/>
      <c r="G13" s="17"/>
    </row>
    <row r="14" spans="1:8" ht="23" customHeight="1" x14ac:dyDescent="0.6">
      <c r="A14" s="25">
        <v>1</v>
      </c>
      <c r="B14" s="26" t="s">
        <v>43</v>
      </c>
      <c r="C14" s="27"/>
      <c r="D14" s="28">
        <f>D15+D16+D17+D18+D20+ D21+D22+D23+D24+D25</f>
        <v>558607.52</v>
      </c>
      <c r="E14" s="29">
        <f>E15+E16+E17+E18+E20+ E21+E22+E23+E24+E25</f>
        <v>558607.52</v>
      </c>
      <c r="F14" s="28">
        <f>F15+F16+F17+F18+F22+F23+F25</f>
        <v>172039.49</v>
      </c>
      <c r="G14" s="17"/>
    </row>
    <row r="15" spans="1:8" ht="36.6" customHeight="1" x14ac:dyDescent="0.6">
      <c r="A15" s="25">
        <f>A14+1</f>
        <v>2</v>
      </c>
      <c r="B15" s="30" t="s">
        <v>45</v>
      </c>
      <c r="C15" s="31" t="s">
        <v>46</v>
      </c>
      <c r="D15" s="32">
        <v>71904.75</v>
      </c>
      <c r="E15" s="68">
        <v>71904.75</v>
      </c>
      <c r="F15" s="32">
        <v>8199.32</v>
      </c>
      <c r="G15" s="17"/>
    </row>
    <row r="16" spans="1:8" ht="23.25" customHeight="1" x14ac:dyDescent="0.6">
      <c r="A16" s="25">
        <v>3</v>
      </c>
      <c r="B16" s="33" t="s">
        <v>19</v>
      </c>
      <c r="C16" s="34" t="s">
        <v>20</v>
      </c>
      <c r="D16" s="32">
        <v>32237.31</v>
      </c>
      <c r="E16" s="68">
        <v>32237.31</v>
      </c>
      <c r="F16" s="32">
        <v>32237.31</v>
      </c>
      <c r="G16" s="17"/>
    </row>
    <row r="17" spans="1:7" ht="23.25" customHeight="1" x14ac:dyDescent="0.6">
      <c r="A17" s="25">
        <v>4</v>
      </c>
      <c r="B17" s="33" t="s">
        <v>36</v>
      </c>
      <c r="C17" s="34" t="s">
        <v>37</v>
      </c>
      <c r="D17" s="32">
        <v>0</v>
      </c>
      <c r="E17" s="68">
        <v>0</v>
      </c>
      <c r="F17" s="32">
        <v>13.76</v>
      </c>
      <c r="G17" s="17"/>
    </row>
    <row r="18" spans="1:7" ht="37.25" customHeight="1" x14ac:dyDescent="0.6">
      <c r="A18" s="25">
        <v>5</v>
      </c>
      <c r="B18" s="30" t="s">
        <v>38</v>
      </c>
      <c r="C18" s="35">
        <v>4002</v>
      </c>
      <c r="D18" s="32">
        <f>D19</f>
        <v>0</v>
      </c>
      <c r="E18" s="68">
        <f>E19</f>
        <v>0</v>
      </c>
      <c r="F18" s="32">
        <f t="shared" ref="F18" si="0">F19</f>
        <v>20000</v>
      </c>
      <c r="G18" s="17"/>
    </row>
    <row r="19" spans="1:7" ht="52.25" customHeight="1" x14ac:dyDescent="0.6">
      <c r="A19" s="25">
        <v>6</v>
      </c>
      <c r="B19" s="30" t="s">
        <v>39</v>
      </c>
      <c r="C19" s="35">
        <v>400214</v>
      </c>
      <c r="D19" s="32">
        <v>0</v>
      </c>
      <c r="E19" s="68">
        <v>0</v>
      </c>
      <c r="F19" s="32">
        <v>20000</v>
      </c>
      <c r="G19" s="17"/>
    </row>
    <row r="20" spans="1:7" ht="69.599999999999994" customHeight="1" x14ac:dyDescent="0.6">
      <c r="A20" s="25">
        <v>7</v>
      </c>
      <c r="B20" s="30" t="s">
        <v>48</v>
      </c>
      <c r="C20" s="35" t="s">
        <v>47</v>
      </c>
      <c r="D20" s="32">
        <v>432</v>
      </c>
      <c r="E20" s="68">
        <v>432</v>
      </c>
      <c r="F20" s="32">
        <v>0</v>
      </c>
      <c r="G20" s="17"/>
    </row>
    <row r="21" spans="1:7" ht="33" x14ac:dyDescent="0.6">
      <c r="A21" s="25">
        <v>8</v>
      </c>
      <c r="B21" s="30" t="s">
        <v>53</v>
      </c>
      <c r="C21" s="35" t="s">
        <v>54</v>
      </c>
      <c r="D21" s="32">
        <v>552</v>
      </c>
      <c r="E21" s="68">
        <v>552</v>
      </c>
      <c r="F21" s="32"/>
      <c r="G21" s="17"/>
    </row>
    <row r="22" spans="1:7" ht="36" customHeight="1" x14ac:dyDescent="0.6">
      <c r="A22" s="25">
        <v>9</v>
      </c>
      <c r="B22" s="30" t="s">
        <v>18</v>
      </c>
      <c r="C22" s="31" t="s">
        <v>16</v>
      </c>
      <c r="D22" s="32">
        <v>0</v>
      </c>
      <c r="E22" s="68">
        <v>0</v>
      </c>
      <c r="F22" s="32">
        <v>540.75</v>
      </c>
      <c r="G22" s="17"/>
    </row>
    <row r="23" spans="1:7" ht="35.450000000000003" customHeight="1" x14ac:dyDescent="0.6">
      <c r="A23" s="25">
        <v>10</v>
      </c>
      <c r="B23" s="30" t="s">
        <v>22</v>
      </c>
      <c r="C23" s="31" t="s">
        <v>23</v>
      </c>
      <c r="D23" s="32">
        <v>100853.15</v>
      </c>
      <c r="E23" s="68">
        <v>100853.15</v>
      </c>
      <c r="F23" s="32">
        <v>17501.330000000002</v>
      </c>
      <c r="G23" s="17"/>
    </row>
    <row r="24" spans="1:7" ht="17.25" customHeight="1" x14ac:dyDescent="0.6">
      <c r="A24" s="25">
        <v>11</v>
      </c>
      <c r="B24" s="30" t="s">
        <v>40</v>
      </c>
      <c r="C24" s="31" t="s">
        <v>41</v>
      </c>
      <c r="D24" s="32">
        <v>0</v>
      </c>
      <c r="E24" s="68">
        <v>0</v>
      </c>
      <c r="F24" s="32">
        <v>0</v>
      </c>
      <c r="G24" s="17"/>
    </row>
    <row r="25" spans="1:7" ht="33" x14ac:dyDescent="0.6">
      <c r="A25" s="25">
        <v>12</v>
      </c>
      <c r="B25" s="30" t="s">
        <v>24</v>
      </c>
      <c r="C25" s="31" t="s">
        <v>21</v>
      </c>
      <c r="D25" s="32">
        <f>D26+D27+D28</f>
        <v>352628.31</v>
      </c>
      <c r="E25" s="68">
        <f>E26+E27+E28</f>
        <v>352628.31</v>
      </c>
      <c r="F25" s="36">
        <f>F26+F27+F28</f>
        <v>93547.01999999999</v>
      </c>
      <c r="G25" s="17"/>
    </row>
    <row r="26" spans="1:7" ht="16.5" x14ac:dyDescent="0.6">
      <c r="A26" s="25">
        <v>13</v>
      </c>
      <c r="B26" s="30" t="s">
        <v>25</v>
      </c>
      <c r="C26" s="31" t="s">
        <v>26</v>
      </c>
      <c r="D26" s="32">
        <v>325588.99</v>
      </c>
      <c r="E26" s="68">
        <v>325588.99</v>
      </c>
      <c r="F26" s="36">
        <v>72031.199999999997</v>
      </c>
      <c r="G26" s="17"/>
    </row>
    <row r="27" spans="1:7" ht="16.5" x14ac:dyDescent="0.6">
      <c r="A27" s="25">
        <v>14</v>
      </c>
      <c r="B27" s="30" t="s">
        <v>27</v>
      </c>
      <c r="C27" s="31" t="s">
        <v>28</v>
      </c>
      <c r="D27" s="32">
        <v>2182.31</v>
      </c>
      <c r="E27" s="68">
        <v>2182.31</v>
      </c>
      <c r="F27" s="36">
        <v>1027.18</v>
      </c>
      <c r="G27" s="17"/>
    </row>
    <row r="28" spans="1:7" ht="16.5" x14ac:dyDescent="0.6">
      <c r="A28" s="25">
        <v>15</v>
      </c>
      <c r="B28" s="30" t="s">
        <v>29</v>
      </c>
      <c r="C28" s="31" t="s">
        <v>30</v>
      </c>
      <c r="D28" s="32">
        <v>24857.01</v>
      </c>
      <c r="E28" s="68">
        <v>24857.01</v>
      </c>
      <c r="F28" s="36">
        <v>20488.64</v>
      </c>
      <c r="G28" s="17"/>
    </row>
    <row r="29" spans="1:7" ht="21.6" customHeight="1" x14ac:dyDescent="0.6">
      <c r="A29" s="25">
        <v>16</v>
      </c>
      <c r="B29" s="37" t="s">
        <v>68</v>
      </c>
      <c r="C29" s="31" t="s">
        <v>12</v>
      </c>
      <c r="D29" s="28">
        <v>24180.86</v>
      </c>
      <c r="E29" s="29">
        <v>24180.86</v>
      </c>
      <c r="F29" s="28">
        <v>0</v>
      </c>
      <c r="G29" s="17"/>
    </row>
    <row r="30" spans="1:7" ht="23" customHeight="1" x14ac:dyDescent="0.6">
      <c r="A30" s="25">
        <v>17</v>
      </c>
      <c r="B30" s="37" t="s">
        <v>44</v>
      </c>
      <c r="C30" s="31"/>
      <c r="D30" s="28">
        <f>D31+D33+D34+D35+D36+D37+D38+D39+D40+D41+D42+D43</f>
        <v>582788.38</v>
      </c>
      <c r="E30" s="29">
        <f>E31+E33+E34+E35+E36+E37+E38+E39+E40+E41+E42+E43</f>
        <v>582788.38</v>
      </c>
      <c r="F30" s="28">
        <f>F31+F33+F34+F35+F36+F37+F38+F39+F40+F41+F42+F43</f>
        <v>207227.12</v>
      </c>
      <c r="G30" s="17"/>
    </row>
    <row r="31" spans="1:7" ht="16.5" x14ac:dyDescent="0.6">
      <c r="A31" s="25">
        <v>18</v>
      </c>
      <c r="B31" s="30" t="s">
        <v>2</v>
      </c>
      <c r="C31" s="31" t="s">
        <v>3</v>
      </c>
      <c r="D31" s="32">
        <f>D32</f>
        <v>3600</v>
      </c>
      <c r="E31" s="68">
        <f>E32</f>
        <v>3600</v>
      </c>
      <c r="F31" s="32">
        <f t="shared" ref="F31" si="1">F32</f>
        <v>535.04999999999995</v>
      </c>
      <c r="G31" s="17"/>
    </row>
    <row r="32" spans="1:7" ht="16.5" x14ac:dyDescent="0.6">
      <c r="A32" s="25">
        <v>19</v>
      </c>
      <c r="B32" s="30" t="s">
        <v>4</v>
      </c>
      <c r="C32" s="31" t="s">
        <v>3</v>
      </c>
      <c r="D32" s="32">
        <v>3600</v>
      </c>
      <c r="E32" s="68">
        <v>3600</v>
      </c>
      <c r="F32" s="32">
        <v>535.04999999999995</v>
      </c>
      <c r="G32" s="17"/>
    </row>
    <row r="33" spans="1:10" ht="16.5" x14ac:dyDescent="0.6">
      <c r="A33" s="25">
        <v>20</v>
      </c>
      <c r="B33" s="30" t="s">
        <v>56</v>
      </c>
      <c r="C33" s="31" t="s">
        <v>5</v>
      </c>
      <c r="D33" s="32">
        <v>87.3</v>
      </c>
      <c r="E33" s="68">
        <v>87.3</v>
      </c>
      <c r="F33" s="32">
        <v>87.3</v>
      </c>
      <c r="G33" s="17"/>
    </row>
    <row r="34" spans="1:10" ht="16.5" x14ac:dyDescent="0.6">
      <c r="A34" s="25">
        <v>21</v>
      </c>
      <c r="B34" s="30" t="s">
        <v>55</v>
      </c>
      <c r="C34" s="31" t="s">
        <v>57</v>
      </c>
      <c r="D34" s="32">
        <v>42</v>
      </c>
      <c r="E34" s="68">
        <v>42</v>
      </c>
      <c r="F34" s="32">
        <v>42</v>
      </c>
      <c r="G34" s="17"/>
    </row>
    <row r="35" spans="1:10" ht="18.399999999999999" x14ac:dyDescent="0.6">
      <c r="A35" s="25">
        <v>22</v>
      </c>
      <c r="B35" s="30" t="s">
        <v>58</v>
      </c>
      <c r="C35" s="31" t="s">
        <v>6</v>
      </c>
      <c r="D35" s="32">
        <v>49198.21</v>
      </c>
      <c r="E35" s="68">
        <v>49198.21</v>
      </c>
      <c r="F35" s="32">
        <v>17784.2</v>
      </c>
      <c r="G35" s="17"/>
      <c r="J35" s="4"/>
    </row>
    <row r="36" spans="1:10" ht="16.5" x14ac:dyDescent="0.6">
      <c r="A36" s="25">
        <v>23</v>
      </c>
      <c r="B36" s="30" t="s">
        <v>59</v>
      </c>
      <c r="C36" s="31" t="s">
        <v>7</v>
      </c>
      <c r="D36" s="32">
        <v>70000.3</v>
      </c>
      <c r="E36" s="68">
        <v>70000.3</v>
      </c>
      <c r="F36" s="32">
        <v>35099.550000000003</v>
      </c>
      <c r="G36" s="17"/>
    </row>
    <row r="37" spans="1:10" ht="16.5" x14ac:dyDescent="0.6">
      <c r="A37" s="25">
        <v>24</v>
      </c>
      <c r="B37" s="30" t="s">
        <v>60</v>
      </c>
      <c r="C37" s="35" t="s">
        <v>8</v>
      </c>
      <c r="D37" s="32">
        <v>15649.02</v>
      </c>
      <c r="E37" s="68">
        <v>15649.02</v>
      </c>
      <c r="F37" s="32">
        <v>8100</v>
      </c>
      <c r="G37" s="17"/>
    </row>
    <row r="38" spans="1:10" ht="16.5" x14ac:dyDescent="0.6">
      <c r="A38" s="25">
        <v>25</v>
      </c>
      <c r="B38" s="30" t="s">
        <v>61</v>
      </c>
      <c r="C38" s="31" t="s">
        <v>9</v>
      </c>
      <c r="D38" s="32">
        <v>4150.0600000000004</v>
      </c>
      <c r="E38" s="68">
        <v>4150.0600000000004</v>
      </c>
      <c r="F38" s="32">
        <v>1684.83</v>
      </c>
      <c r="G38" s="17"/>
    </row>
    <row r="39" spans="1:10" ht="16.5" x14ac:dyDescent="0.6">
      <c r="A39" s="25">
        <v>26</v>
      </c>
      <c r="B39" s="30" t="s">
        <v>62</v>
      </c>
      <c r="C39" s="31" t="s">
        <v>10</v>
      </c>
      <c r="D39" s="32">
        <v>18791.52</v>
      </c>
      <c r="E39" s="68">
        <v>18791.52</v>
      </c>
      <c r="F39" s="32">
        <v>6265.66</v>
      </c>
      <c r="G39" s="17"/>
    </row>
    <row r="40" spans="1:10" ht="16.5" x14ac:dyDescent="0.6">
      <c r="A40" s="25">
        <v>27</v>
      </c>
      <c r="B40" s="30" t="s">
        <v>63</v>
      </c>
      <c r="C40" s="31" t="s">
        <v>14</v>
      </c>
      <c r="D40" s="32">
        <v>67714.509999999995</v>
      </c>
      <c r="E40" s="68">
        <v>67714.509999999995</v>
      </c>
      <c r="F40" s="32">
        <v>45639.839999999997</v>
      </c>
      <c r="G40" s="17"/>
    </row>
    <row r="41" spans="1:10" ht="16.5" x14ac:dyDescent="0.6">
      <c r="A41" s="25">
        <v>28</v>
      </c>
      <c r="B41" s="30" t="s">
        <v>64</v>
      </c>
      <c r="C41" s="31" t="s">
        <v>13</v>
      </c>
      <c r="D41" s="32">
        <v>6268.93</v>
      </c>
      <c r="E41" s="68">
        <v>6268.93</v>
      </c>
      <c r="F41" s="32">
        <v>3744.75</v>
      </c>
      <c r="G41" s="17"/>
    </row>
    <row r="42" spans="1:10" ht="16.5" x14ac:dyDescent="0.6">
      <c r="A42" s="25">
        <v>29</v>
      </c>
      <c r="B42" s="30" t="s">
        <v>65</v>
      </c>
      <c r="C42" s="31" t="s">
        <v>11</v>
      </c>
      <c r="D42" s="32">
        <v>344346.94</v>
      </c>
      <c r="E42" s="68">
        <v>344346.94</v>
      </c>
      <c r="F42" s="32">
        <v>87687.18</v>
      </c>
      <c r="G42" s="17"/>
    </row>
    <row r="43" spans="1:10" ht="16.899999999999999" thickBot="1" x14ac:dyDescent="0.65">
      <c r="A43" s="38">
        <v>30</v>
      </c>
      <c r="B43" s="39" t="s">
        <v>66</v>
      </c>
      <c r="C43" s="40" t="s">
        <v>17</v>
      </c>
      <c r="D43" s="69">
        <v>2939.59</v>
      </c>
      <c r="E43" s="70">
        <v>2939.59</v>
      </c>
      <c r="F43" s="69">
        <v>556.76</v>
      </c>
      <c r="G43" s="17"/>
    </row>
    <row r="44" spans="1:10" ht="18" x14ac:dyDescent="0.65">
      <c r="A44" s="7"/>
      <c r="B44" s="8"/>
      <c r="C44" s="8"/>
      <c r="D44" s="9"/>
      <c r="E44" s="9"/>
      <c r="F44" s="9"/>
    </row>
    <row r="45" spans="1:10" ht="18" x14ac:dyDescent="0.65">
      <c r="A45" s="7"/>
      <c r="B45" s="10"/>
      <c r="C45" s="8"/>
      <c r="D45" s="9"/>
      <c r="E45" s="5"/>
      <c r="F45" s="5"/>
    </row>
    <row r="46" spans="1:10" ht="18" x14ac:dyDescent="0.65">
      <c r="A46" s="7"/>
      <c r="B46" s="15"/>
      <c r="C46" s="67" t="s">
        <v>33</v>
      </c>
      <c r="D46" s="67"/>
      <c r="E46" s="67"/>
      <c r="F46" s="67"/>
    </row>
    <row r="47" spans="1:10" ht="18" x14ac:dyDescent="0.65">
      <c r="A47" s="11"/>
      <c r="B47" s="15" t="s">
        <v>31</v>
      </c>
      <c r="C47" s="67" t="s">
        <v>34</v>
      </c>
      <c r="D47" s="67"/>
      <c r="E47" s="67"/>
      <c r="F47" s="67"/>
    </row>
    <row r="48" spans="1:10" ht="18" x14ac:dyDescent="0.65">
      <c r="A48" s="11"/>
      <c r="B48" s="16" t="s">
        <v>32</v>
      </c>
      <c r="C48" s="67" t="s">
        <v>35</v>
      </c>
      <c r="D48" s="67"/>
      <c r="E48" s="67"/>
      <c r="F48" s="67"/>
    </row>
    <row r="49" spans="1:6" ht="18" x14ac:dyDescent="0.65">
      <c r="A49" s="12"/>
      <c r="B49" s="6"/>
      <c r="C49" s="61"/>
      <c r="D49" s="61"/>
      <c r="E49" s="5"/>
      <c r="F49" s="5"/>
    </row>
    <row r="50" spans="1:6" ht="18" x14ac:dyDescent="0.65">
      <c r="A50" s="12"/>
      <c r="B50" s="6"/>
      <c r="C50" s="14"/>
      <c r="D50" s="14"/>
      <c r="E50" s="5"/>
      <c r="F50" s="5"/>
    </row>
    <row r="51" spans="1:6" ht="18" x14ac:dyDescent="0.65">
      <c r="A51" s="5"/>
      <c r="B51" s="5"/>
      <c r="C51" s="5"/>
      <c r="D51" s="13"/>
      <c r="E51" s="5"/>
      <c r="F51" s="5"/>
    </row>
  </sheetData>
  <mergeCells count="20">
    <mergeCell ref="C49:D49"/>
    <mergeCell ref="C3:D3"/>
    <mergeCell ref="E10:E13"/>
    <mergeCell ref="E3:F3"/>
    <mergeCell ref="A6:F6"/>
    <mergeCell ref="A7:F7"/>
    <mergeCell ref="C46:F46"/>
    <mergeCell ref="C47:F47"/>
    <mergeCell ref="C48:F48"/>
    <mergeCell ref="F10:F13"/>
    <mergeCell ref="A10:A13"/>
    <mergeCell ref="B10:B13"/>
    <mergeCell ref="C10:C13"/>
    <mergeCell ref="D10:D13"/>
    <mergeCell ref="A1:F1"/>
    <mergeCell ref="A2:B2"/>
    <mergeCell ref="A3:B3"/>
    <mergeCell ref="A4:B4"/>
    <mergeCell ref="C2:D2"/>
    <mergeCell ref="E2:F2"/>
  </mergeCells>
  <phoneticPr fontId="2" type="noConversion"/>
  <pageMargins left="0.83" right="5.7480314960629997E-2" top="0.08" bottom="0.77" header="0" footer="0"/>
  <pageSetup scale="85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 3</vt:lpstr>
      <vt:lpstr>'Sheet 3'!Imprimare_titluri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2021-12-21T08:05:43Z</cp:lastPrinted>
  <dcterms:created xsi:type="dcterms:W3CDTF">2009-05-18T06:15:42Z</dcterms:created>
  <dcterms:modified xsi:type="dcterms:W3CDTF">2021-12-22T08:42:45Z</dcterms:modified>
</cp:coreProperties>
</file>