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24_sedinta_extraordinara_de indata_27_decembrie_2023\hotarari_alb_negru\"/>
    </mc:Choice>
  </mc:AlternateContent>
  <xr:revisionPtr revIDLastSave="0" documentId="13_ncr:1_{008EB2E4-1A8C-4E05-8782-BA67CDD14D47}" xr6:coauthVersionLast="47" xr6:coauthVersionMax="47" xr10:uidLastSave="{00000000-0000-0000-0000-000000000000}"/>
  <bookViews>
    <workbookView xWindow="168" yWindow="0" windowWidth="30552" windowHeight="1668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55" i="2" l="1"/>
  <c r="E54" i="2"/>
  <c r="E51" i="2"/>
  <c r="E178" i="2"/>
  <c r="E177" i="2" s="1"/>
  <c r="E184" i="2"/>
  <c r="E183" i="2" s="1"/>
  <c r="F163" i="2"/>
  <c r="F38" i="2"/>
  <c r="F259" i="2"/>
  <c r="F260" i="2"/>
  <c r="F14" i="2"/>
  <c r="F17" i="2"/>
  <c r="F18" i="2"/>
  <c r="E176" i="2" l="1"/>
  <c r="E175" i="2" s="1"/>
  <c r="E53" i="2" s="1"/>
  <c r="F16" i="2"/>
  <c r="F15" i="2"/>
  <c r="F65" i="2"/>
  <c r="F162" i="2"/>
  <c r="F244" i="2"/>
  <c r="F151" i="2"/>
  <c r="F66" i="2"/>
  <c r="F41" i="2"/>
  <c r="F42" i="2"/>
  <c r="F43" i="2"/>
  <c r="F150" i="2"/>
  <c r="F283" i="2"/>
  <c r="F40" i="2"/>
  <c r="F253" i="2"/>
  <c r="F243" i="2"/>
  <c r="F75" i="2"/>
  <c r="F280" i="2"/>
  <c r="F146" i="2" l="1"/>
  <c r="F68" i="2"/>
  <c r="F174" i="2"/>
  <c r="F46" i="2"/>
  <c r="F44" i="2"/>
  <c r="F12" i="2"/>
  <c r="F13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9" i="2"/>
  <c r="F45" i="2"/>
  <c r="F48" i="2"/>
  <c r="F49" i="2"/>
  <c r="F50" i="2"/>
  <c r="F52" i="2"/>
  <c r="F71" i="2"/>
  <c r="F72" i="2"/>
  <c r="F73" i="2"/>
  <c r="F74" i="2"/>
  <c r="F79" i="2"/>
  <c r="F80" i="2"/>
  <c r="F81" i="2"/>
  <c r="F83" i="2"/>
  <c r="F84" i="2"/>
  <c r="F85" i="2"/>
  <c r="F87" i="2"/>
  <c r="F88" i="2"/>
  <c r="F90" i="2"/>
  <c r="F92" i="2"/>
  <c r="F93" i="2"/>
  <c r="F94" i="2"/>
  <c r="F97" i="2"/>
  <c r="F100" i="2"/>
  <c r="F104" i="2"/>
  <c r="F105" i="2"/>
  <c r="F106" i="2"/>
  <c r="F107" i="2"/>
  <c r="F109" i="2"/>
  <c r="F110" i="2"/>
  <c r="F111" i="2"/>
  <c r="F113" i="2"/>
  <c r="F114" i="2"/>
  <c r="F115" i="2"/>
  <c r="F117" i="2"/>
  <c r="F118" i="2"/>
  <c r="F119" i="2"/>
  <c r="F120" i="2"/>
  <c r="F121" i="2"/>
  <c r="F123" i="2"/>
  <c r="F124" i="2"/>
  <c r="F125" i="2"/>
  <c r="F126" i="2"/>
  <c r="F128" i="2"/>
  <c r="F129" i="2"/>
  <c r="F130" i="2"/>
  <c r="F131" i="2"/>
  <c r="F133" i="2"/>
  <c r="F134" i="2"/>
  <c r="F135" i="2"/>
  <c r="F136" i="2"/>
  <c r="F137" i="2"/>
  <c r="F139" i="2"/>
  <c r="F140" i="2"/>
  <c r="F141" i="2"/>
  <c r="F143" i="2"/>
  <c r="F144" i="2"/>
  <c r="F145" i="2"/>
  <c r="F147" i="2"/>
  <c r="F148" i="2"/>
  <c r="F149" i="2"/>
  <c r="F153" i="2"/>
  <c r="F155" i="2"/>
  <c r="F156" i="2"/>
  <c r="F157" i="2"/>
  <c r="F158" i="2"/>
  <c r="F159" i="2"/>
  <c r="F160" i="2"/>
  <c r="F161" i="2"/>
  <c r="F166" i="2"/>
  <c r="F167" i="2"/>
  <c r="F168" i="2"/>
  <c r="F169" i="2"/>
  <c r="F170" i="2"/>
  <c r="F171" i="2"/>
  <c r="F172" i="2"/>
  <c r="F173" i="2"/>
  <c r="F179" i="2"/>
  <c r="F180" i="2"/>
  <c r="F181" i="2"/>
  <c r="F182" i="2"/>
  <c r="F185" i="2"/>
  <c r="F186" i="2"/>
  <c r="F187" i="2"/>
  <c r="F190" i="2"/>
  <c r="F191" i="2"/>
  <c r="F192" i="2"/>
  <c r="F195" i="2"/>
  <c r="F196" i="2"/>
  <c r="F197" i="2"/>
  <c r="F198" i="2"/>
  <c r="F201" i="2"/>
  <c r="F202" i="2"/>
  <c r="F203" i="2"/>
  <c r="F206" i="2"/>
  <c r="F207" i="2"/>
  <c r="F208" i="2"/>
  <c r="F211" i="2"/>
  <c r="F212" i="2"/>
  <c r="F213" i="2"/>
  <c r="F214" i="2"/>
  <c r="F217" i="2"/>
  <c r="F218" i="2"/>
  <c r="F219" i="2"/>
  <c r="F222" i="2"/>
  <c r="F223" i="2"/>
  <c r="F226" i="2"/>
  <c r="F227" i="2"/>
  <c r="F230" i="2"/>
  <c r="F232" i="2"/>
  <c r="F235" i="2"/>
  <c r="F237" i="2"/>
  <c r="F239" i="2"/>
  <c r="F240" i="2"/>
  <c r="F241" i="2"/>
  <c r="F242" i="2"/>
  <c r="F246" i="2"/>
  <c r="F247" i="2"/>
  <c r="F248" i="2"/>
  <c r="F249" i="2"/>
  <c r="F250" i="2"/>
  <c r="F251" i="2"/>
  <c r="F252" i="2"/>
  <c r="F255" i="2"/>
  <c r="F256" i="2"/>
  <c r="F257" i="2"/>
  <c r="F262" i="2"/>
  <c r="F263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2" i="2"/>
  <c r="F11" i="2"/>
  <c r="F64" i="2"/>
  <c r="F70" i="2"/>
  <c r="F116" i="2"/>
  <c r="F254" i="2"/>
  <c r="F58" i="2"/>
  <c r="F132" i="2"/>
  <c r="F60" i="2"/>
  <c r="F63" i="2"/>
  <c r="F261" i="2"/>
  <c r="F62" i="2"/>
  <c r="F54" i="2"/>
  <c r="F238" i="2"/>
  <c r="F236" i="2"/>
  <c r="F234" i="2"/>
  <c r="F231" i="2"/>
  <c r="F122" i="2"/>
  <c r="F61" i="2"/>
  <c r="F194" i="2"/>
  <c r="F178" i="2"/>
  <c r="F142" i="2"/>
  <c r="F138" i="2"/>
  <c r="F127" i="2"/>
  <c r="F112" i="2"/>
  <c r="F108" i="2"/>
  <c r="F103" i="2"/>
  <c r="F78" i="2"/>
  <c r="F164" i="2" l="1"/>
  <c r="F165" i="2"/>
  <c r="F55" i="2"/>
  <c r="F233" i="2"/>
  <c r="F57" i="2"/>
  <c r="F216" i="2" l="1"/>
  <c r="F210" i="2"/>
  <c r="F205" i="2"/>
  <c r="F200" i="2"/>
  <c r="F82" i="2"/>
  <c r="F51" i="2" l="1"/>
  <c r="F47" i="2"/>
  <c r="F67" i="2"/>
  <c r="F59" i="2"/>
  <c r="F56" i="2"/>
  <c r="F281" i="2" l="1"/>
  <c r="F258" i="2"/>
  <c r="F215" i="2"/>
  <c r="F209" i="2"/>
  <c r="F204" i="2"/>
  <c r="F199" i="2"/>
  <c r="F193" i="2"/>
  <c r="F177" i="2"/>
  <c r="F154" i="2"/>
  <c r="F152" i="2"/>
  <c r="F91" i="2"/>
  <c r="F89" i="2"/>
  <c r="F86" i="2"/>
  <c r="F77" i="2"/>
  <c r="F69" i="2"/>
  <c r="F228" i="2" l="1"/>
  <c r="F229" i="2"/>
  <c r="F264" i="2"/>
  <c r="F265" i="2"/>
  <c r="F245" i="2"/>
  <c r="F95" i="2"/>
  <c r="F96" i="2"/>
  <c r="F220" i="2"/>
  <c r="F221" i="2"/>
  <c r="F98" i="2"/>
  <c r="F99" i="2"/>
  <c r="F183" i="2"/>
  <c r="F184" i="2"/>
  <c r="F224" i="2"/>
  <c r="F225" i="2"/>
  <c r="F188" i="2"/>
  <c r="F189" i="2"/>
  <c r="F76" i="2"/>
  <c r="F101" i="2" l="1"/>
  <c r="F102" i="2"/>
  <c r="A12" i="2"/>
  <c r="A13" i="2" s="1"/>
  <c r="A14" i="2" s="1"/>
  <c r="A15" i="2" s="1"/>
  <c r="A16" i="2" s="1"/>
  <c r="A17" i="2" s="1"/>
  <c r="A18" i="2" s="1"/>
  <c r="F175" i="2" l="1"/>
  <c r="F176" i="2"/>
  <c r="A19" i="2"/>
  <c r="F53" i="2" l="1"/>
  <c r="A20" i="2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l="1"/>
  <c r="A34" i="2" s="1"/>
  <c r="A35" i="2" s="1"/>
  <c r="A36" i="2" s="1"/>
  <c r="A37" i="2" s="1"/>
  <c r="A38" i="2" s="1"/>
  <c r="A39" i="2" s="1"/>
  <c r="A40" i="2" s="1"/>
  <c r="A41" i="2" l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l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l="1"/>
  <c r="A149" i="2" s="1"/>
  <c r="A150" i="2" l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l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l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</calcChain>
</file>

<file path=xl/sharedStrings.xml><?xml version="1.0" encoding="utf-8"?>
<sst xmlns="http://schemas.openxmlformats.org/spreadsheetml/2006/main" count="547" uniqueCount="289">
  <si>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</si>
  <si>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</si>
  <si>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</si>
  <si>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</si>
  <si>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</si>
  <si>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</si>
  <si>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</si>
  <si>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</si>
  <si>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</si>
  <si>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</si>
  <si>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</si>
  <si>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</si>
  <si>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</si>
  <si>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</si>
  <si>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</si>
  <si>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</si>
  <si>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</si>
  <si>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</si>
  <si>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</si>
  <si>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</si>
  <si>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</si>
  <si>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</si>
  <si>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</si>
  <si>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</si>
  <si>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</si>
  <si>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</si>
  <si>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</si>
  <si>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</si>
  <si>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</si>
  <si>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</si>
  <si>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</si>
  <si>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</si>
  <si>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</si>
  <si>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</si>
  <si>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</si>
  <si>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</si>
  <si>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</si>
  <si>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</si>
  <si>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</si>
  <si>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</si>
  <si>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</si>
  <si>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</si>
  <si>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</si>
  <si>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</si>
  <si>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</si>
  <si>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</si>
  <si>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</si>
  <si>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</si>
  <si>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</si>
  <si>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</si>
  <si>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</si>
  <si>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</si>
  <si>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</si>
  <si>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</si>
  <si>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</si>
  <si>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</si>
  <si>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</si>
  <si>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</si>
  <si>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</si>
  <si>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</si>
  <si>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</si>
  <si>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</si>
  <si>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</si>
  <si>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</si>
  <si>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</si>
  <si>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</si>
  <si>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</si>
  <si>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</si>
  <si>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</si>
  <si>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</si>
  <si>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</si>
  <si>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</si>
  <si>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</si>
  <si>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</si>
  <si>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</si>
  <si>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</si>
  <si>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</si>
  <si>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</si>
  <si>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</si>
  <si>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</si>
  <si>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</si>
  <si>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</si>
  <si>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</si>
  <si>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</si>
  <si>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</si>
  <si>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</si>
  <si>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</si>
  <si>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</si>
  <si>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</si>
  <si>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</si>
  <si>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</si>
  <si>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</si>
  <si>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</si>
  <si>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</si>
  <si>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</si>
  <si>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</si>
  <si>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</si>
  <si>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</si>
  <si>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</si>
  <si>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</si>
  <si>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</si>
  <si>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</si>
  <si>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</si>
  <si>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</si>
  <si>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</si>
  <si>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</si>
  <si>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</si>
  <si>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</si>
  <si>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</si>
  <si>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</si>
  <si>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</si>
  <si>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</si>
  <si>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</si>
  <si>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</si>
  <si>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</si>
  <si>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</si>
  <si>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</si>
  <si>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</si>
  <si>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</si>
  <si>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</si>
  <si>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</si>
  <si>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</si>
  <si>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</si>
  <si>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</si>
  <si>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</si>
  <si>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</si>
  <si>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</si>
  <si>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</si>
  <si>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</si>
  <si>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</si>
  <si>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</si>
  <si>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</si>
  <si>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</si>
  <si>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</si>
  <si>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</si>
  <si>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</si>
  <si>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</si>
  <si>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</si>
  <si>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</si>
  <si>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</si>
  <si>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</si>
  <si>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</si>
  <si>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</si>
  <si>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</si>
  <si>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</si>
  <si>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</si>
  <si>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</si>
  <si>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</si>
  <si>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</si>
  <si>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</si>
  <si>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</si>
  <si>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</si>
  <si>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</si>
  <si>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</si>
  <si>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</si>
  <si>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</si>
  <si>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</si>
  <si>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</si>
  <si>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</si>
  <si>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</si>
  <si>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</si>
  <si>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</si>
  <si>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</si>
  <si>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</si>
  <si>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</si>
  <si>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</si>
  <si>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</si>
  <si>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</si>
  <si>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</si>
  <si>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</si>
  <si>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</si>
  <si>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</si>
  <si>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</si>
  <si>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</si>
  <si>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</si>
  <si>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</si>
  <si>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</si>
  <si>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</si>
  <si>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</si>
  <si>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</si>
  <si>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</si>
  <si>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</si>
  <si>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</si>
  <si>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</si>
  <si>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</si>
  <si>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</si>
  <si>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</si>
  <si>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</si>
  <si>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</si>
  <si>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</si>
  <si>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</si>
  <si>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</si>
  <si>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</si>
  <si>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</si>
  <si>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</si>
  <si>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</si>
  <si>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</si>
  <si>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</si>
  <si>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</si>
  <si>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</si>
  <si>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</si>
  <si>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</si>
  <si>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</si>
  <si>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</si>
  <si>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</si>
  <si>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</si>
  <si>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</si>
  <si>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</si>
  <si>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</si>
  <si>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</si>
  <si>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</si>
  <si>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36 02 47</t>
  </si>
  <si>
    <t>Alte cheltuieli-Burse elevi</t>
  </si>
  <si>
    <t>65 02 59</t>
  </si>
  <si>
    <t>42 02 51</t>
  </si>
  <si>
    <t>Sume primite de la bugetul de stat pentru finantarea unor programe de interes national destinate sectiunii de dezvoltare a bugetului local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</si>
  <si>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</si>
  <si>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</si>
  <si>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</si>
  <si>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</si>
  <si>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</si>
  <si>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</si>
  <si>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Cluj Arena</t>
  </si>
  <si>
    <t>80 02 55F</t>
  </si>
  <si>
    <t>Cresterea sigurantei pacientilor spitalelor din municipiul Cluj-Napoca, care utilizează fluide medicale</t>
  </si>
  <si>
    <t>70 02 58</t>
  </si>
  <si>
    <t>11 02 06</t>
  </si>
  <si>
    <t>Sume defalcate din TVA pt echilibrarea bugetelor locale- Modernizare si echilibrare Traseu judetean nr. 4 format din sectoarele de drum DJ 107P si DJ 107N, parte a Traseului Regional Transilvania Nord</t>
  </si>
  <si>
    <t>Centrul Scolar Miron Ionescu</t>
  </si>
  <si>
    <t>Proiect FEN</t>
  </si>
  <si>
    <t>Excedent 31.12.2022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</si>
  <si>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</si>
  <si>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</si>
  <si>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</si>
  <si>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 xml:space="preserve">    BUGETUL LOCAL  AL JUDEŢULUI CLUJ PE ANUL 2023 PE CAPITOLE, SUBCAPITOLE ȘI TITLURI </t>
  </si>
  <si>
    <t>Drumul Bistriței DJ 109</t>
  </si>
  <si>
    <t xml:space="preserve">Parc Industrial TETAROM IV </t>
  </si>
  <si>
    <t>Cresterea sigurantei pacientilor Spitalului Clinic de Pneumoftiziologie Leon Daniello din Cluj-Napoca</t>
  </si>
  <si>
    <t>Contrasemnează:</t>
  </si>
  <si>
    <t>SECRETAR GENERAL AL JUDEȚULUI</t>
  </si>
  <si>
    <t>SIMONA GACI</t>
  </si>
  <si>
    <t>CJC-cheltuieli de capital-Revitalizarea zonei parcului Etnografic National Romulus Vuia</t>
  </si>
  <si>
    <t>Sume defalcate din TVA-stimulent educațional învățământ special</t>
  </si>
  <si>
    <t xml:space="preserve"> BUGET APROBAT 2023</t>
  </si>
  <si>
    <t>INFLUENȚE</t>
  </si>
  <si>
    <t>BUGET RECTIFICAT 2023</t>
  </si>
  <si>
    <t>Donații și sponsorizări</t>
  </si>
  <si>
    <t>37 02 01</t>
  </si>
  <si>
    <t>42 02 93 03</t>
  </si>
  <si>
    <t>Subvenții de la bugetul de stat către bugetele locale  necesare derulării proiectelor finanțate din FEN postaderare, aferente perioadei de programare 2021-2027</t>
  </si>
  <si>
    <t xml:space="preserve">46 02 05 </t>
  </si>
  <si>
    <t>Alte sume primite din fonduri europene în contul cheltuielilor devenite eligibile aferente PNRR</t>
  </si>
  <si>
    <t>Dotarea Ambulatoriului Spitalului Clinic de Recuperare Cluj-Napoca</t>
  </si>
  <si>
    <t>66 02 60</t>
  </si>
  <si>
    <t>Proiecte PNRR</t>
  </si>
  <si>
    <t>Plăți an precedent recuperare în anul curent</t>
  </si>
  <si>
    <t>68.02.85.SF</t>
  </si>
  <si>
    <t>84.02.85.SF</t>
  </si>
  <si>
    <t>51.02.85.SF</t>
  </si>
  <si>
    <t>67.02.85.SF</t>
  </si>
  <si>
    <t>85 F</t>
  </si>
  <si>
    <t>42 02 88 01</t>
  </si>
  <si>
    <t>42 02 88 03</t>
  </si>
  <si>
    <t>Alocări de sume din PNRR-Fonduri europene nerambursabile</t>
  </si>
  <si>
    <t>Alocări de sume din PNRR-Sume aferente TVA</t>
  </si>
  <si>
    <t>Proiect PNRR-VELO APUSENI</t>
  </si>
  <si>
    <t>87 02 60</t>
  </si>
  <si>
    <t>65 02 61</t>
  </si>
  <si>
    <t>Proiecte cu finanțare din sumele aferente componentei de împrumuturi a PNRR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</si>
  <si>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</si>
  <si>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</si>
  <si>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</si>
  <si>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</si>
  <si>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</si>
  <si>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>Proiect PNRR -Dotare cu mobilier, materiale didactice și echipamente digitale a unităților de învățământ special din Județul Cluj</t>
  </si>
  <si>
    <t>65 02 60</t>
  </si>
  <si>
    <t>Sume repartizate pentru finanțarea instituțiilor de spectacole și concerte</t>
  </si>
  <si>
    <t>04 02 06</t>
  </si>
  <si>
    <t>CJC- Cofinantare proiect FEN Compania de apă- Proiect regional de dezvoltare a infrastructurii de apă și apă uzată din județele Cluj și Sălaj în perioada 2014-2020</t>
  </si>
  <si>
    <t>74 02 70</t>
  </si>
  <si>
    <t>42 02 52</t>
  </si>
  <si>
    <t>Subvenţii de la  bug de stat pt finanțarea investițiilor instituțiilor publice de asistență socială</t>
  </si>
  <si>
    <t>Proiect PNRR -Microbuze electrice pentru elevii din Județul Cluj</t>
  </si>
  <si>
    <t>Alte venituri pt finanțarea secțiunii de dezvoltare(trageri din credit aprobate MFP pt  2023, emisiune obligațiuni)</t>
  </si>
  <si>
    <t>Anexa nr. 2</t>
  </si>
  <si>
    <t>la Hotărârea nr. 239/2023</t>
  </si>
  <si>
    <t>Școala Profesională Specială  SAMUS</t>
  </si>
  <si>
    <t>CJC- D. A. D. P. P.</t>
  </si>
  <si>
    <t>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</si>
</sst>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4" fontId="3" fillId="0" borderId="0" xfId="0" applyNumberFormat="1" applyFont="1"/>
    <xf numFmtId="0" fontId="3" fillId="0" borderId="0" xfId="1" applyFont="1" applyAlignment="1">
      <alignment wrapText="1"/>
    </xf>
    <xf numFmtId="0" fontId="3" fillId="0" borderId="1" xfId="1" applyFont="1" applyBorder="1" applyAlignment="1">
      <alignment vertical="top" wrapText="1"/>
    </xf>
    <xf numFmtId="0" fontId="3" fillId="3" borderId="1" xfId="1" applyFont="1" applyFill="1" applyBorder="1" applyAlignment="1">
      <alignment wrapText="1"/>
    </xf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0" xfId="0" applyFont="1" applyFill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2" fillId="3" borderId="1" xfId="1" applyFont="1" applyFill="1" applyBorder="1"/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4" fontId="2" fillId="0" borderId="0" xfId="0" applyNumberFormat="1" applyFont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0" applyFont="1"/>
    <xf numFmtId="0" fontId="5" fillId="0" borderId="0" xfId="1" applyFont="1" applyAlignment="1">
      <alignment vertical="center" wrapText="1"/>
    </xf>
    <xf numFmtId="0" fontId="2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899160</xdr:colOff>
      <xdr:row>0</xdr:row>
      <xdr:rowOff>30480</xdr:rowOff>
    </xdr:from>
    <xdr:to>
      <xdr:col>4</xdr:col>
      <xdr:colOff>674370</xdr:colOff>
      <xdr:row>0</xdr:row>
      <xdr:rowOff>754380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FB5104A8-BE5F-43CA-FA30-261A08DD2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40" y="304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92"/>
  <sheetViews>
    <sheetView tabSelected="1" view="pageLayout" zoomScaleNormal="100" workbookViewId="0">
      <selection activeCell="I5" sqref="I5"/>
    </sheetView>
  </sheetViews>
  <sheetFormatPr defaultColWidth="9.109375" defaultRowHeight="16.8" x14ac:dyDescent="0.4"/>
  <cols>
    <col min="1" max="1" width="7.109375" style="34" customWidth="1"/>
    <col min="2" max="2" width="46" style="2" customWidth="1"/>
    <col min="3" max="3" width="11.88671875" style="2" customWidth="1"/>
    <col min="4" max="4" width="13.44140625" style="2" customWidth="1"/>
    <col min="5" max="5" width="13.6640625" style="2" customWidth="1"/>
    <col min="6" max="6" width="14.44140625" style="2" customWidth="1"/>
    <col min="7" max="7" width="14.6640625" style="2" customWidth="1"/>
    <col min="8" max="8" width="15.109375" style="2" customWidth="1"/>
    <col min="9" max="16384" width="9.109375" style="2"/>
  </cols>
  <sheetData>
    <row r="1" spans="1:6" ht="60" customHeight="1" x14ac:dyDescent="0.4">
      <c r="A1" s="39"/>
      <c r="B1" s="39"/>
      <c r="C1" s="39"/>
      <c r="D1" s="39"/>
      <c r="E1" s="39"/>
      <c r="F1" s="39"/>
    </row>
    <row r="2" spans="1:6" x14ac:dyDescent="0.4">
      <c r="A2" s="41"/>
      <c r="B2" s="41"/>
      <c r="C2" s="43"/>
      <c r="D2" s="43"/>
      <c r="E2" s="40" t="s">
        <v>284</v>
      </c>
      <c r="F2" s="40"/>
    </row>
    <row r="3" spans="1:6" x14ac:dyDescent="0.4">
      <c r="A3" s="41"/>
      <c r="B3" s="41"/>
      <c r="C3" s="44"/>
      <c r="D3" s="44"/>
      <c r="E3" s="41" t="s">
        <v>285</v>
      </c>
      <c r="F3" s="41"/>
    </row>
    <row r="4" spans="1:6" x14ac:dyDescent="0.4">
      <c r="A4" s="35"/>
      <c r="B4" s="35"/>
      <c r="C4" s="36"/>
      <c r="D4" s="36"/>
      <c r="E4" s="37"/>
      <c r="F4" s="37"/>
    </row>
    <row r="5" spans="1:6" ht="39" customHeight="1" x14ac:dyDescent="0.4">
      <c r="A5" s="38"/>
      <c r="B5" s="42" t="s">
        <v>234</v>
      </c>
      <c r="C5" s="42"/>
      <c r="D5" s="42"/>
      <c r="E5" s="42"/>
      <c r="F5" s="42"/>
    </row>
    <row r="6" spans="1:6" x14ac:dyDescent="0.4">
      <c r="A6" s="4"/>
      <c r="B6" s="5"/>
      <c r="C6" s="6"/>
      <c r="D6" s="7"/>
      <c r="F6" s="7" t="s">
        <v>110</v>
      </c>
    </row>
    <row r="7" spans="1:6" ht="15.75" customHeight="1" x14ac:dyDescent="0.4">
      <c r="A7" s="45" t="s">
        <v>0</v>
      </c>
      <c r="B7" s="49" t="s">
        <v>1</v>
      </c>
      <c r="C7" s="49" t="s">
        <v>2</v>
      </c>
      <c r="D7" s="45" t="s">
        <v>243</v>
      </c>
      <c r="E7" s="45" t="s">
        <v>244</v>
      </c>
      <c r="F7" s="45" t="s">
        <v>245</v>
      </c>
    </row>
    <row r="8" spans="1:6" x14ac:dyDescent="0.4">
      <c r="A8" s="46"/>
      <c r="B8" s="50"/>
      <c r="C8" s="50"/>
      <c r="D8" s="46"/>
      <c r="E8" s="46"/>
      <c r="F8" s="46"/>
    </row>
    <row r="9" spans="1:6" ht="7.95" customHeight="1" x14ac:dyDescent="0.4">
      <c r="A9" s="46"/>
      <c r="B9" s="50"/>
      <c r="C9" s="50"/>
      <c r="D9" s="46"/>
      <c r="E9" s="46"/>
      <c r="F9" s="46"/>
    </row>
    <row r="10" spans="1:6" ht="8.4" customHeight="1" x14ac:dyDescent="0.4">
      <c r="A10" s="47"/>
      <c r="B10" s="51"/>
      <c r="C10" s="51"/>
      <c r="D10" s="47"/>
      <c r="E10" s="47"/>
      <c r="F10" s="47"/>
    </row>
    <row r="11" spans="1:6" x14ac:dyDescent="0.4">
      <c r="A11" s="8">
        <v>1</v>
      </c>
      <c r="B11" s="9" t="s">
        <v>3</v>
      </c>
      <c r="C11" s="10" t="s">
        <v>4</v>
      </c>
      <c r="D11" s="11">
        <v>2860.0299999999997</v>
      </c>
      <c r="E11" s="11"/>
      <c r="F11" s="11">
        <f>D11+E11</f>
        <v>2860.0299999999997</v>
      </c>
    </row>
    <row r="12" spans="1:6" ht="19.95" customHeight="1" x14ac:dyDescent="0.4">
      <c r="A12" s="8">
        <f t="shared" ref="A12:A98" si="0">A11+1</f>
        <v>2</v>
      </c>
      <c r="B12" s="12" t="s">
        <v>5</v>
      </c>
      <c r="C12" s="9" t="s">
        <v>6</v>
      </c>
      <c r="D12" s="11">
        <v>323305</v>
      </c>
      <c r="E12" s="11"/>
      <c r="F12" s="11">
        <f t="shared" ref="F12:F87" si="1">D12+E12</f>
        <v>323305</v>
      </c>
    </row>
    <row r="13" spans="1:6" ht="33.6" x14ac:dyDescent="0.4">
      <c r="A13" s="8">
        <f t="shared" si="0"/>
        <v>3</v>
      </c>
      <c r="B13" s="12" t="s">
        <v>147</v>
      </c>
      <c r="C13" s="9" t="s">
        <v>7</v>
      </c>
      <c r="D13" s="11">
        <v>45263</v>
      </c>
      <c r="E13" s="11"/>
      <c r="F13" s="11">
        <f t="shared" si="1"/>
        <v>45263</v>
      </c>
    </row>
    <row r="14" spans="1:6" ht="34.200000000000003" customHeight="1" x14ac:dyDescent="0.4">
      <c r="A14" s="8">
        <f t="shared" si="0"/>
        <v>4</v>
      </c>
      <c r="B14" s="12" t="s">
        <v>276</v>
      </c>
      <c r="C14" s="9" t="s">
        <v>277</v>
      </c>
      <c r="D14" s="11">
        <v>22357.22</v>
      </c>
      <c r="E14" s="11">
        <v>8895</v>
      </c>
      <c r="F14" s="11">
        <f t="shared" si="1"/>
        <v>31252.22</v>
      </c>
    </row>
    <row r="15" spans="1:6" x14ac:dyDescent="0.4">
      <c r="A15" s="8">
        <f t="shared" si="0"/>
        <v>5</v>
      </c>
      <c r="B15" s="12" t="s">
        <v>8</v>
      </c>
      <c r="C15" s="9" t="s">
        <v>9</v>
      </c>
      <c r="D15" s="11">
        <v>142728.37</v>
      </c>
      <c r="E15" s="11"/>
      <c r="F15" s="11">
        <f t="shared" si="1"/>
        <v>142728.37</v>
      </c>
    </row>
    <row r="16" spans="1:6" ht="50.4" x14ac:dyDescent="0.4">
      <c r="A16" s="8">
        <f t="shared" si="0"/>
        <v>6</v>
      </c>
      <c r="B16" s="12" t="s">
        <v>10</v>
      </c>
      <c r="C16" s="9" t="s">
        <v>11</v>
      </c>
      <c r="D16" s="11">
        <v>113689.37</v>
      </c>
      <c r="E16" s="11"/>
      <c r="F16" s="11">
        <f t="shared" si="1"/>
        <v>113689.37</v>
      </c>
    </row>
    <row r="17" spans="1:42" ht="22.2" customHeight="1" x14ac:dyDescent="0.4">
      <c r="A17" s="8">
        <f t="shared" si="0"/>
        <v>7</v>
      </c>
      <c r="B17" s="12" t="s">
        <v>139</v>
      </c>
      <c r="C17" s="9" t="s">
        <v>11</v>
      </c>
      <c r="D17" s="11">
        <v>4386.37</v>
      </c>
      <c r="E17" s="11"/>
      <c r="F17" s="11">
        <f t="shared" si="1"/>
        <v>4386.37</v>
      </c>
      <c r="H17" s="13"/>
    </row>
    <row r="18" spans="1:42" ht="33.6" customHeight="1" x14ac:dyDescent="0.4">
      <c r="A18" s="8">
        <f t="shared" si="0"/>
        <v>8</v>
      </c>
      <c r="B18" s="12" t="s">
        <v>140</v>
      </c>
      <c r="C18" s="9" t="s">
        <v>11</v>
      </c>
      <c r="D18" s="11">
        <v>8569.08</v>
      </c>
      <c r="E18" s="11"/>
      <c r="F18" s="11">
        <f t="shared" si="1"/>
        <v>8569.08</v>
      </c>
    </row>
    <row r="19" spans="1:42" s="12" customFormat="1" ht="36" customHeight="1" x14ac:dyDescent="0.4">
      <c r="A19" s="8">
        <f t="shared" si="0"/>
        <v>9</v>
      </c>
      <c r="B19" s="12" t="s">
        <v>155</v>
      </c>
      <c r="C19" s="12" t="s">
        <v>11</v>
      </c>
      <c r="D19" s="11">
        <v>8315</v>
      </c>
      <c r="E19" s="11"/>
      <c r="F19" s="11">
        <f t="shared" si="1"/>
        <v>8315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</row>
    <row r="20" spans="1:42" s="14" customFormat="1" ht="35.4" customHeight="1" x14ac:dyDescent="0.4">
      <c r="A20" s="8">
        <f t="shared" si="0"/>
        <v>10</v>
      </c>
      <c r="B20" s="12" t="s">
        <v>210</v>
      </c>
      <c r="C20" s="12" t="s">
        <v>11</v>
      </c>
      <c r="D20" s="11">
        <v>1359.92</v>
      </c>
      <c r="E20" s="11"/>
      <c r="F20" s="11">
        <f t="shared" si="1"/>
        <v>1359.92</v>
      </c>
    </row>
    <row r="21" spans="1:42" s="14" customFormat="1" ht="34.799999999999997" customHeight="1" x14ac:dyDescent="0.4">
      <c r="A21" s="8">
        <f t="shared" si="0"/>
        <v>11</v>
      </c>
      <c r="B21" s="12" t="s">
        <v>242</v>
      </c>
      <c r="C21" s="12" t="s">
        <v>11</v>
      </c>
      <c r="D21" s="11">
        <v>39</v>
      </c>
      <c r="E21" s="11"/>
      <c r="F21" s="11">
        <f t="shared" si="1"/>
        <v>39</v>
      </c>
    </row>
    <row r="22" spans="1:42" ht="38.4" customHeight="1" x14ac:dyDescent="0.4">
      <c r="A22" s="8">
        <f t="shared" si="0"/>
        <v>12</v>
      </c>
      <c r="B22" s="12" t="s">
        <v>134</v>
      </c>
      <c r="C22" s="9" t="s">
        <v>11</v>
      </c>
      <c r="D22" s="11">
        <v>3092</v>
      </c>
      <c r="E22" s="11"/>
      <c r="F22" s="11">
        <f t="shared" si="1"/>
        <v>3092</v>
      </c>
      <c r="H22" s="13"/>
    </row>
    <row r="23" spans="1:42" ht="33.6" x14ac:dyDescent="0.4">
      <c r="A23" s="8">
        <f t="shared" si="0"/>
        <v>13</v>
      </c>
      <c r="B23" s="12" t="s">
        <v>156</v>
      </c>
      <c r="C23" s="9" t="s">
        <v>11</v>
      </c>
      <c r="D23" s="11">
        <v>25709</v>
      </c>
      <c r="E23" s="11"/>
      <c r="F23" s="11">
        <f t="shared" si="1"/>
        <v>25709</v>
      </c>
    </row>
    <row r="24" spans="1:42" ht="39" customHeight="1" x14ac:dyDescent="0.4">
      <c r="A24" s="8">
        <f t="shared" si="0"/>
        <v>14</v>
      </c>
      <c r="B24" s="12" t="s">
        <v>186</v>
      </c>
      <c r="C24" s="9" t="s">
        <v>11</v>
      </c>
      <c r="D24" s="11">
        <v>35294</v>
      </c>
      <c r="E24" s="11"/>
      <c r="F24" s="11">
        <f t="shared" si="1"/>
        <v>35294</v>
      </c>
    </row>
    <row r="25" spans="1:42" ht="34.799999999999997" customHeight="1" x14ac:dyDescent="0.4">
      <c r="A25" s="8">
        <f t="shared" si="0"/>
        <v>15</v>
      </c>
      <c r="B25" s="12" t="s">
        <v>187</v>
      </c>
      <c r="C25" s="9" t="s">
        <v>11</v>
      </c>
      <c r="D25" s="11">
        <v>26925</v>
      </c>
      <c r="E25" s="11"/>
      <c r="F25" s="11">
        <f t="shared" si="1"/>
        <v>26925</v>
      </c>
    </row>
    <row r="26" spans="1:42" ht="21" customHeight="1" x14ac:dyDescent="0.4">
      <c r="A26" s="8">
        <f t="shared" si="0"/>
        <v>16</v>
      </c>
      <c r="B26" s="12" t="s">
        <v>12</v>
      </c>
      <c r="C26" s="9" t="s">
        <v>13</v>
      </c>
      <c r="D26" s="11">
        <v>25619</v>
      </c>
      <c r="E26" s="11"/>
      <c r="F26" s="11">
        <f t="shared" si="1"/>
        <v>25619</v>
      </c>
    </row>
    <row r="27" spans="1:42" ht="91.2" customHeight="1" x14ac:dyDescent="0.4">
      <c r="A27" s="8">
        <f t="shared" si="0"/>
        <v>17</v>
      </c>
      <c r="B27" s="15" t="s">
        <v>227</v>
      </c>
      <c r="C27" s="9" t="s">
        <v>226</v>
      </c>
      <c r="D27" s="11">
        <v>3420</v>
      </c>
      <c r="E27" s="11"/>
      <c r="F27" s="11">
        <f t="shared" si="1"/>
        <v>3420</v>
      </c>
    </row>
    <row r="28" spans="1:42" x14ac:dyDescent="0.4">
      <c r="A28" s="8">
        <f t="shared" si="0"/>
        <v>18</v>
      </c>
      <c r="B28" s="9" t="s">
        <v>14</v>
      </c>
      <c r="C28" s="9" t="s">
        <v>15</v>
      </c>
      <c r="D28" s="11">
        <v>4300</v>
      </c>
      <c r="E28" s="11"/>
      <c r="F28" s="11">
        <f t="shared" si="1"/>
        <v>4300</v>
      </c>
    </row>
    <row r="29" spans="1:42" x14ac:dyDescent="0.4">
      <c r="A29" s="8">
        <f t="shared" si="0"/>
        <v>19</v>
      </c>
      <c r="B29" s="9" t="s">
        <v>16</v>
      </c>
      <c r="C29" s="9" t="s">
        <v>17</v>
      </c>
      <c r="D29" s="11">
        <v>37954.65</v>
      </c>
      <c r="E29" s="11"/>
      <c r="F29" s="11">
        <f t="shared" si="1"/>
        <v>37954.65</v>
      </c>
    </row>
    <row r="30" spans="1:42" ht="16.5" customHeight="1" x14ac:dyDescent="0.4">
      <c r="A30" s="8">
        <f t="shared" si="0"/>
        <v>20</v>
      </c>
      <c r="B30" s="12" t="s">
        <v>131</v>
      </c>
      <c r="C30" s="9" t="s">
        <v>130</v>
      </c>
      <c r="D30" s="11">
        <v>2518</v>
      </c>
      <c r="E30" s="11"/>
      <c r="F30" s="11">
        <f t="shared" si="1"/>
        <v>2518</v>
      </c>
    </row>
    <row r="31" spans="1:42" x14ac:dyDescent="0.4">
      <c r="A31" s="8">
        <f t="shared" si="0"/>
        <v>21</v>
      </c>
      <c r="B31" s="9" t="s">
        <v>18</v>
      </c>
      <c r="C31" s="9" t="s">
        <v>19</v>
      </c>
      <c r="D31" s="11">
        <v>300</v>
      </c>
      <c r="E31" s="11"/>
      <c r="F31" s="11">
        <f t="shared" si="1"/>
        <v>300</v>
      </c>
    </row>
    <row r="32" spans="1:42" x14ac:dyDescent="0.4">
      <c r="A32" s="8">
        <f t="shared" si="0"/>
        <v>22</v>
      </c>
      <c r="B32" s="9" t="s">
        <v>20</v>
      </c>
      <c r="C32" s="9" t="s">
        <v>188</v>
      </c>
      <c r="D32" s="11">
        <v>180</v>
      </c>
      <c r="E32" s="11"/>
      <c r="F32" s="11">
        <f t="shared" si="1"/>
        <v>180</v>
      </c>
    </row>
    <row r="33" spans="1:6" ht="52.2" customHeight="1" x14ac:dyDescent="0.4">
      <c r="A33" s="8">
        <f t="shared" ref="A33:A79" si="2">A32+1</f>
        <v>23</v>
      </c>
      <c r="B33" s="12" t="s">
        <v>283</v>
      </c>
      <c r="C33" s="9" t="s">
        <v>211</v>
      </c>
      <c r="D33" s="11">
        <v>394493.44</v>
      </c>
      <c r="E33" s="11"/>
      <c r="F33" s="11">
        <f t="shared" si="1"/>
        <v>394493.44</v>
      </c>
    </row>
    <row r="34" spans="1:6" x14ac:dyDescent="0.4">
      <c r="A34" s="8">
        <f t="shared" si="2"/>
        <v>24</v>
      </c>
      <c r="B34" s="9" t="s">
        <v>159</v>
      </c>
      <c r="C34" s="9" t="s">
        <v>158</v>
      </c>
      <c r="D34" s="11">
        <v>5700</v>
      </c>
      <c r="E34" s="11"/>
      <c r="F34" s="11">
        <f t="shared" si="1"/>
        <v>5700</v>
      </c>
    </row>
    <row r="35" spans="1:6" ht="20.399999999999999" customHeight="1" x14ac:dyDescent="0.4">
      <c r="A35" s="8">
        <f t="shared" si="2"/>
        <v>25</v>
      </c>
      <c r="B35" s="9" t="s">
        <v>246</v>
      </c>
      <c r="C35" s="9" t="s">
        <v>247</v>
      </c>
      <c r="D35" s="11">
        <v>12</v>
      </c>
      <c r="E35" s="11"/>
      <c r="F35" s="11">
        <f t="shared" si="1"/>
        <v>12</v>
      </c>
    </row>
    <row r="36" spans="1:6" ht="36" customHeight="1" x14ac:dyDescent="0.4">
      <c r="A36" s="8">
        <f t="shared" si="2"/>
        <v>26</v>
      </c>
      <c r="B36" s="12" t="s">
        <v>21</v>
      </c>
      <c r="C36" s="9" t="s">
        <v>22</v>
      </c>
      <c r="D36" s="11">
        <v>6640</v>
      </c>
      <c r="E36" s="11"/>
      <c r="F36" s="11">
        <f t="shared" si="1"/>
        <v>6640</v>
      </c>
    </row>
    <row r="37" spans="1:6" ht="69.599999999999994" customHeight="1" x14ac:dyDescent="0.4">
      <c r="A37" s="8">
        <f t="shared" si="2"/>
        <v>27</v>
      </c>
      <c r="B37" s="16" t="s">
        <v>215</v>
      </c>
      <c r="C37" s="9" t="s">
        <v>214</v>
      </c>
      <c r="D37" s="11">
        <v>4553.93</v>
      </c>
      <c r="E37" s="11"/>
      <c r="F37" s="11">
        <f t="shared" si="1"/>
        <v>4553.93</v>
      </c>
    </row>
    <row r="38" spans="1:6" ht="54.6" customHeight="1" x14ac:dyDescent="0.4">
      <c r="A38" s="8">
        <f t="shared" si="2"/>
        <v>28</v>
      </c>
      <c r="B38" s="12" t="s">
        <v>281</v>
      </c>
      <c r="C38" s="9" t="s">
        <v>280</v>
      </c>
      <c r="D38" s="11">
        <v>467.79</v>
      </c>
      <c r="E38" s="11"/>
      <c r="F38" s="11">
        <f t="shared" si="1"/>
        <v>467.79</v>
      </c>
    </row>
    <row r="39" spans="1:6" ht="39.6" customHeight="1" x14ac:dyDescent="0.4">
      <c r="A39" s="8">
        <f t="shared" si="2"/>
        <v>29</v>
      </c>
      <c r="B39" s="12" t="s">
        <v>198</v>
      </c>
      <c r="C39" s="9" t="s">
        <v>199</v>
      </c>
      <c r="D39" s="11">
        <v>42500.58</v>
      </c>
      <c r="E39" s="11"/>
      <c r="F39" s="11">
        <f t="shared" si="1"/>
        <v>42500.58</v>
      </c>
    </row>
    <row r="40" spans="1:6" ht="38.4" customHeight="1" x14ac:dyDescent="0.4">
      <c r="A40" s="8">
        <f t="shared" si="2"/>
        <v>30</v>
      </c>
      <c r="B40" s="12" t="s">
        <v>263</v>
      </c>
      <c r="C40" s="9" t="s">
        <v>261</v>
      </c>
      <c r="D40" s="11">
        <v>46393.25</v>
      </c>
      <c r="E40" s="11"/>
      <c r="F40" s="11">
        <f t="shared" si="1"/>
        <v>46393.25</v>
      </c>
    </row>
    <row r="41" spans="1:6" ht="37.799999999999997" customHeight="1" x14ac:dyDescent="0.4">
      <c r="A41" s="8">
        <f t="shared" si="2"/>
        <v>31</v>
      </c>
      <c r="B41" s="12" t="s">
        <v>264</v>
      </c>
      <c r="C41" s="9" t="s">
        <v>262</v>
      </c>
      <c r="D41" s="11">
        <v>8814.69</v>
      </c>
      <c r="E41" s="11"/>
      <c r="F41" s="11">
        <f t="shared" si="1"/>
        <v>8814.69</v>
      </c>
    </row>
    <row r="42" spans="1:6" ht="54.6" customHeight="1" x14ac:dyDescent="0.4">
      <c r="A42" s="8">
        <f t="shared" si="2"/>
        <v>32</v>
      </c>
      <c r="B42" s="12" t="s">
        <v>269</v>
      </c>
      <c r="C42" s="9" t="s">
        <v>270</v>
      </c>
      <c r="D42" s="11">
        <v>77.22</v>
      </c>
      <c r="E42" s="11"/>
      <c r="F42" s="11">
        <f t="shared" si="1"/>
        <v>77.22</v>
      </c>
    </row>
    <row r="43" spans="1:6" ht="55.8" customHeight="1" x14ac:dyDescent="0.4">
      <c r="A43" s="8">
        <f t="shared" si="2"/>
        <v>33</v>
      </c>
      <c r="B43" s="12" t="s">
        <v>271</v>
      </c>
      <c r="C43" s="9" t="s">
        <v>272</v>
      </c>
      <c r="D43" s="11">
        <v>12.28</v>
      </c>
      <c r="E43" s="11"/>
      <c r="F43" s="11">
        <f t="shared" si="1"/>
        <v>12.28</v>
      </c>
    </row>
    <row r="44" spans="1:6" ht="73.8" customHeight="1" x14ac:dyDescent="0.4">
      <c r="A44" s="8">
        <f t="shared" si="2"/>
        <v>34</v>
      </c>
      <c r="B44" s="12" t="s">
        <v>249</v>
      </c>
      <c r="C44" s="9" t="s">
        <v>248</v>
      </c>
      <c r="D44" s="11">
        <v>0</v>
      </c>
      <c r="E44" s="11"/>
      <c r="F44" s="11">
        <f t="shared" si="1"/>
        <v>0</v>
      </c>
    </row>
    <row r="45" spans="1:6" ht="18.600000000000001" customHeight="1" x14ac:dyDescent="0.4">
      <c r="A45" s="8">
        <f t="shared" si="2"/>
        <v>35</v>
      </c>
      <c r="B45" s="9" t="s">
        <v>196</v>
      </c>
      <c r="C45" s="9" t="s">
        <v>197</v>
      </c>
      <c r="D45" s="11">
        <v>50</v>
      </c>
      <c r="E45" s="11"/>
      <c r="F45" s="11">
        <f t="shared" si="1"/>
        <v>50</v>
      </c>
    </row>
    <row r="46" spans="1:6" ht="57" customHeight="1" x14ac:dyDescent="0.4">
      <c r="A46" s="8">
        <f t="shared" si="2"/>
        <v>36</v>
      </c>
      <c r="B46" s="12" t="s">
        <v>251</v>
      </c>
      <c r="C46" s="9" t="s">
        <v>250</v>
      </c>
      <c r="D46" s="11">
        <v>0</v>
      </c>
      <c r="E46" s="11"/>
      <c r="F46" s="11">
        <f t="shared" si="1"/>
        <v>0</v>
      </c>
    </row>
    <row r="47" spans="1:6" ht="34.799999999999997" customHeight="1" x14ac:dyDescent="0.4">
      <c r="A47" s="8">
        <f t="shared" si="2"/>
        <v>37</v>
      </c>
      <c r="B47" s="12" t="s">
        <v>206</v>
      </c>
      <c r="C47" s="12" t="s">
        <v>207</v>
      </c>
      <c r="D47" s="11">
        <v>246041.91</v>
      </c>
      <c r="E47" s="11"/>
      <c r="F47" s="11">
        <f t="shared" si="1"/>
        <v>246041.91</v>
      </c>
    </row>
    <row r="48" spans="1:6" ht="20.25" customHeight="1" x14ac:dyDescent="0.4">
      <c r="A48" s="8">
        <f t="shared" si="2"/>
        <v>38</v>
      </c>
      <c r="B48" s="12" t="s">
        <v>200</v>
      </c>
      <c r="C48" s="9" t="s">
        <v>201</v>
      </c>
      <c r="D48" s="11">
        <v>232874</v>
      </c>
      <c r="E48" s="11"/>
      <c r="F48" s="11">
        <f t="shared" si="1"/>
        <v>232874</v>
      </c>
    </row>
    <row r="49" spans="1:8" ht="18.75" customHeight="1" x14ac:dyDescent="0.4">
      <c r="A49" s="8">
        <f t="shared" si="2"/>
        <v>39</v>
      </c>
      <c r="B49" s="9" t="s">
        <v>202</v>
      </c>
      <c r="C49" s="9" t="s">
        <v>203</v>
      </c>
      <c r="D49" s="11">
        <v>6795.46</v>
      </c>
      <c r="E49" s="11"/>
      <c r="F49" s="11">
        <f t="shared" si="1"/>
        <v>6795.46</v>
      </c>
    </row>
    <row r="50" spans="1:8" ht="15.75" customHeight="1" x14ac:dyDescent="0.4">
      <c r="A50" s="8">
        <f t="shared" si="2"/>
        <v>40</v>
      </c>
      <c r="B50" s="9" t="s">
        <v>204</v>
      </c>
      <c r="C50" s="9" t="s">
        <v>205</v>
      </c>
      <c r="D50" s="11">
        <v>6372.45</v>
      </c>
      <c r="E50" s="11"/>
      <c r="F50" s="11">
        <f t="shared" si="1"/>
        <v>6372.45</v>
      </c>
    </row>
    <row r="51" spans="1:8" ht="17.25" customHeight="1" x14ac:dyDescent="0.4">
      <c r="A51" s="8">
        <f t="shared" si="2"/>
        <v>41</v>
      </c>
      <c r="B51" s="17" t="s">
        <v>23</v>
      </c>
      <c r="C51" s="9"/>
      <c r="D51" s="18">
        <v>1337523.3599999999</v>
      </c>
      <c r="E51" s="18">
        <f>E11+E12+E13+E14+E15+E28+E29+E30+E31+E32+E33+E34+E35+E36+E37+E38+E39+E40+E41+E42+E43+E44+E45+E46+E47</f>
        <v>8895</v>
      </c>
      <c r="F51" s="18">
        <f t="shared" si="1"/>
        <v>1346418.3599999999</v>
      </c>
      <c r="H51" s="13"/>
    </row>
    <row r="52" spans="1:8" ht="16.5" customHeight="1" x14ac:dyDescent="0.4">
      <c r="A52" s="8">
        <f t="shared" si="2"/>
        <v>42</v>
      </c>
      <c r="B52" s="17" t="s">
        <v>230</v>
      </c>
      <c r="C52" s="17"/>
      <c r="D52" s="18">
        <v>27739.39</v>
      </c>
      <c r="E52" s="11"/>
      <c r="F52" s="18">
        <f t="shared" si="1"/>
        <v>27739.39</v>
      </c>
    </row>
    <row r="53" spans="1:8" x14ac:dyDescent="0.4">
      <c r="A53" s="8">
        <f t="shared" si="2"/>
        <v>43</v>
      </c>
      <c r="B53" s="17" t="s">
        <v>135</v>
      </c>
      <c r="C53" s="9"/>
      <c r="D53" s="18">
        <v>1365262.75</v>
      </c>
      <c r="E53" s="18">
        <f>E69+E76+E95+E98+E101+E164+E175+E244+E254+E258+E261+E264+E281</f>
        <v>8895</v>
      </c>
      <c r="F53" s="18">
        <f t="shared" si="1"/>
        <v>1374157.75</v>
      </c>
      <c r="H53" s="13"/>
    </row>
    <row r="54" spans="1:8" x14ac:dyDescent="0.4">
      <c r="A54" s="8">
        <f t="shared" si="2"/>
        <v>44</v>
      </c>
      <c r="B54" s="17" t="s">
        <v>27</v>
      </c>
      <c r="C54" s="17">
        <v>10</v>
      </c>
      <c r="D54" s="18">
        <v>226209.42</v>
      </c>
      <c r="E54" s="18">
        <f>E179+E185</f>
        <v>8258</v>
      </c>
      <c r="F54" s="18">
        <f t="shared" si="1"/>
        <v>234467.42</v>
      </c>
      <c r="G54" s="13"/>
      <c r="H54" s="13"/>
    </row>
    <row r="55" spans="1:8" x14ac:dyDescent="0.4">
      <c r="A55" s="8">
        <f t="shared" si="2"/>
        <v>45</v>
      </c>
      <c r="B55" s="17" t="s">
        <v>28</v>
      </c>
      <c r="C55" s="17">
        <v>20</v>
      </c>
      <c r="D55" s="18">
        <v>124001.62</v>
      </c>
      <c r="E55" s="18">
        <f>E180+E186</f>
        <v>637</v>
      </c>
      <c r="F55" s="18">
        <f t="shared" si="1"/>
        <v>124638.62</v>
      </c>
      <c r="G55" s="13"/>
      <c r="H55" s="13"/>
    </row>
    <row r="56" spans="1:8" x14ac:dyDescent="0.4">
      <c r="A56" s="8">
        <f t="shared" si="2"/>
        <v>46</v>
      </c>
      <c r="B56" s="17" t="s">
        <v>138</v>
      </c>
      <c r="C56" s="17">
        <v>30</v>
      </c>
      <c r="D56" s="18">
        <v>20500</v>
      </c>
      <c r="E56" s="11"/>
      <c r="F56" s="18">
        <f t="shared" si="1"/>
        <v>20500</v>
      </c>
    </row>
    <row r="57" spans="1:8" x14ac:dyDescent="0.4">
      <c r="A57" s="8">
        <f t="shared" si="2"/>
        <v>47</v>
      </c>
      <c r="B57" s="17" t="s">
        <v>209</v>
      </c>
      <c r="C57" s="17">
        <v>50</v>
      </c>
      <c r="D57" s="18">
        <v>1500</v>
      </c>
      <c r="E57" s="11"/>
      <c r="F57" s="18">
        <f t="shared" si="1"/>
        <v>1500</v>
      </c>
      <c r="G57" s="13"/>
    </row>
    <row r="58" spans="1:8" ht="19.2" customHeight="1" x14ac:dyDescent="0.4">
      <c r="A58" s="8">
        <f t="shared" si="2"/>
        <v>48</v>
      </c>
      <c r="B58" s="19" t="s">
        <v>109</v>
      </c>
      <c r="C58" s="20" t="s">
        <v>124</v>
      </c>
      <c r="D58" s="18">
        <v>6940</v>
      </c>
      <c r="E58" s="11"/>
      <c r="F58" s="18">
        <f t="shared" si="1"/>
        <v>6940</v>
      </c>
    </row>
    <row r="59" spans="1:8" ht="19.2" customHeight="1" x14ac:dyDescent="0.4">
      <c r="A59" s="8">
        <f t="shared" si="2"/>
        <v>49</v>
      </c>
      <c r="B59" s="19" t="s">
        <v>109</v>
      </c>
      <c r="C59" s="20" t="s">
        <v>125</v>
      </c>
      <c r="D59" s="18">
        <v>3900</v>
      </c>
      <c r="E59" s="11"/>
      <c r="F59" s="18">
        <f t="shared" si="1"/>
        <v>3900</v>
      </c>
      <c r="G59" s="13"/>
    </row>
    <row r="60" spans="1:8" x14ac:dyDescent="0.4">
      <c r="A60" s="8">
        <f t="shared" si="2"/>
        <v>50</v>
      </c>
      <c r="B60" s="17" t="s">
        <v>120</v>
      </c>
      <c r="C60" s="20" t="s">
        <v>123</v>
      </c>
      <c r="D60" s="18">
        <v>14755.900000000001</v>
      </c>
      <c r="E60" s="11"/>
      <c r="F60" s="18">
        <f t="shared" si="1"/>
        <v>14755.900000000001</v>
      </c>
    </row>
    <row r="61" spans="1:8" x14ac:dyDescent="0.4">
      <c r="A61" s="8">
        <f t="shared" si="2"/>
        <v>51</v>
      </c>
      <c r="B61" s="17" t="s">
        <v>59</v>
      </c>
      <c r="C61" s="17">
        <v>57</v>
      </c>
      <c r="D61" s="18">
        <v>12994.45</v>
      </c>
      <c r="E61" s="11"/>
      <c r="F61" s="18">
        <f t="shared" si="1"/>
        <v>12994.45</v>
      </c>
    </row>
    <row r="62" spans="1:8" x14ac:dyDescent="0.4">
      <c r="A62" s="8">
        <f t="shared" si="2"/>
        <v>52</v>
      </c>
      <c r="B62" s="17" t="s">
        <v>87</v>
      </c>
      <c r="C62" s="17">
        <v>59</v>
      </c>
      <c r="D62" s="18">
        <v>34876.92</v>
      </c>
      <c r="E62" s="11"/>
      <c r="F62" s="18">
        <f t="shared" si="1"/>
        <v>34876.92</v>
      </c>
    </row>
    <row r="63" spans="1:8" x14ac:dyDescent="0.4">
      <c r="A63" s="8">
        <f t="shared" si="2"/>
        <v>53</v>
      </c>
      <c r="B63" s="17" t="s">
        <v>29</v>
      </c>
      <c r="C63" s="17">
        <v>70</v>
      </c>
      <c r="D63" s="18">
        <v>24132.65</v>
      </c>
      <c r="E63" s="11"/>
      <c r="F63" s="18">
        <f t="shared" si="1"/>
        <v>24132.65</v>
      </c>
    </row>
    <row r="64" spans="1:8" x14ac:dyDescent="0.4">
      <c r="A64" s="8">
        <f t="shared" si="2"/>
        <v>54</v>
      </c>
      <c r="B64" s="17" t="s">
        <v>133</v>
      </c>
      <c r="C64" s="17">
        <v>58</v>
      </c>
      <c r="D64" s="18">
        <v>606213.35000000009</v>
      </c>
      <c r="E64" s="11"/>
      <c r="F64" s="18">
        <f t="shared" si="1"/>
        <v>606213.35000000009</v>
      </c>
    </row>
    <row r="65" spans="1:8" x14ac:dyDescent="0.4">
      <c r="A65" s="8">
        <f t="shared" si="2"/>
        <v>55</v>
      </c>
      <c r="B65" s="17" t="s">
        <v>254</v>
      </c>
      <c r="C65" s="17">
        <v>60</v>
      </c>
      <c r="D65" s="18">
        <v>37530.939999999995</v>
      </c>
      <c r="E65" s="11"/>
      <c r="F65" s="18">
        <f t="shared" si="1"/>
        <v>37530.939999999995</v>
      </c>
    </row>
    <row r="66" spans="1:8" x14ac:dyDescent="0.4">
      <c r="A66" s="8">
        <f t="shared" si="2"/>
        <v>56</v>
      </c>
      <c r="B66" s="17" t="s">
        <v>273</v>
      </c>
      <c r="C66" s="17">
        <v>61</v>
      </c>
      <c r="D66" s="18">
        <v>89.5</v>
      </c>
      <c r="E66" s="11"/>
      <c r="F66" s="18">
        <f t="shared" si="1"/>
        <v>89.5</v>
      </c>
    </row>
    <row r="67" spans="1:8" x14ac:dyDescent="0.4">
      <c r="A67" s="8">
        <f t="shared" si="2"/>
        <v>57</v>
      </c>
      <c r="B67" s="17" t="s">
        <v>195</v>
      </c>
      <c r="C67" s="17">
        <v>81</v>
      </c>
      <c r="D67" s="18">
        <v>252900</v>
      </c>
      <c r="E67" s="11"/>
      <c r="F67" s="18">
        <f t="shared" si="1"/>
        <v>252900</v>
      </c>
    </row>
    <row r="68" spans="1:8" ht="38.4" customHeight="1" x14ac:dyDescent="0.4">
      <c r="A68" s="8">
        <f t="shared" si="2"/>
        <v>58</v>
      </c>
      <c r="B68" s="21" t="s">
        <v>255</v>
      </c>
      <c r="C68" s="20" t="s">
        <v>260</v>
      </c>
      <c r="D68" s="18">
        <v>-1282</v>
      </c>
      <c r="E68" s="11"/>
      <c r="F68" s="18">
        <f t="shared" si="1"/>
        <v>-1282</v>
      </c>
    </row>
    <row r="69" spans="1:8" x14ac:dyDescent="0.4">
      <c r="A69" s="8">
        <f t="shared" si="2"/>
        <v>59</v>
      </c>
      <c r="B69" s="17" t="s">
        <v>24</v>
      </c>
      <c r="C69" s="17" t="s">
        <v>25</v>
      </c>
      <c r="D69" s="18">
        <v>59733</v>
      </c>
      <c r="E69" s="11"/>
      <c r="F69" s="18">
        <f t="shared" si="1"/>
        <v>59733</v>
      </c>
    </row>
    <row r="70" spans="1:8" x14ac:dyDescent="0.4">
      <c r="A70" s="8">
        <f t="shared" si="2"/>
        <v>60</v>
      </c>
      <c r="B70" s="17" t="s">
        <v>26</v>
      </c>
      <c r="C70" s="17" t="s">
        <v>25</v>
      </c>
      <c r="D70" s="18">
        <v>59733</v>
      </c>
      <c r="E70" s="11"/>
      <c r="F70" s="18">
        <f t="shared" si="1"/>
        <v>59733</v>
      </c>
    </row>
    <row r="71" spans="1:8" x14ac:dyDescent="0.4">
      <c r="A71" s="8">
        <f t="shared" si="2"/>
        <v>61</v>
      </c>
      <c r="B71" s="9" t="s">
        <v>27</v>
      </c>
      <c r="C71" s="9" t="s">
        <v>183</v>
      </c>
      <c r="D71" s="11">
        <v>42947</v>
      </c>
      <c r="E71" s="11"/>
      <c r="F71" s="11">
        <f t="shared" si="1"/>
        <v>42947</v>
      </c>
    </row>
    <row r="72" spans="1:8" x14ac:dyDescent="0.4">
      <c r="A72" s="8">
        <f t="shared" si="2"/>
        <v>62</v>
      </c>
      <c r="B72" s="9" t="s">
        <v>28</v>
      </c>
      <c r="C72" s="9" t="s">
        <v>182</v>
      </c>
      <c r="D72" s="11">
        <v>15070</v>
      </c>
      <c r="E72" s="11"/>
      <c r="F72" s="11">
        <f t="shared" si="1"/>
        <v>15070</v>
      </c>
    </row>
    <row r="73" spans="1:8" ht="15.6" customHeight="1" x14ac:dyDescent="0.4">
      <c r="A73" s="8">
        <f t="shared" si="2"/>
        <v>63</v>
      </c>
      <c r="B73" s="12" t="s">
        <v>148</v>
      </c>
      <c r="C73" s="9" t="s">
        <v>184</v>
      </c>
      <c r="D73" s="11">
        <v>350</v>
      </c>
      <c r="E73" s="11"/>
      <c r="F73" s="11">
        <f t="shared" si="1"/>
        <v>350</v>
      </c>
      <c r="H73" s="13"/>
    </row>
    <row r="74" spans="1:8" x14ac:dyDescent="0.4">
      <c r="A74" s="8">
        <f t="shared" si="2"/>
        <v>64</v>
      </c>
      <c r="B74" s="9" t="s">
        <v>29</v>
      </c>
      <c r="C74" s="9" t="s">
        <v>185</v>
      </c>
      <c r="D74" s="11">
        <v>1500</v>
      </c>
      <c r="E74" s="11"/>
      <c r="F74" s="11">
        <f t="shared" si="1"/>
        <v>1500</v>
      </c>
    </row>
    <row r="75" spans="1:8" ht="22.8" customHeight="1" x14ac:dyDescent="0.4">
      <c r="A75" s="8">
        <f t="shared" si="2"/>
        <v>65</v>
      </c>
      <c r="B75" s="22" t="s">
        <v>255</v>
      </c>
      <c r="C75" s="9" t="s">
        <v>258</v>
      </c>
      <c r="D75" s="11">
        <v>-134</v>
      </c>
      <c r="E75" s="11"/>
      <c r="F75" s="11">
        <f t="shared" si="1"/>
        <v>-134</v>
      </c>
    </row>
    <row r="76" spans="1:8" ht="36" customHeight="1" x14ac:dyDescent="0.4">
      <c r="A76" s="8">
        <f t="shared" si="2"/>
        <v>66</v>
      </c>
      <c r="B76" s="19" t="s">
        <v>30</v>
      </c>
      <c r="C76" s="17" t="s">
        <v>31</v>
      </c>
      <c r="D76" s="18">
        <v>16669.5</v>
      </c>
      <c r="E76" s="11"/>
      <c r="F76" s="18">
        <f t="shared" si="1"/>
        <v>16669.5</v>
      </c>
    </row>
    <row r="77" spans="1:8" ht="33.6" x14ac:dyDescent="0.4">
      <c r="A77" s="8">
        <f t="shared" si="2"/>
        <v>67</v>
      </c>
      <c r="B77" s="19" t="s">
        <v>32</v>
      </c>
      <c r="C77" s="17" t="s">
        <v>33</v>
      </c>
      <c r="D77" s="18">
        <v>5437</v>
      </c>
      <c r="E77" s="11"/>
      <c r="F77" s="18">
        <f t="shared" si="1"/>
        <v>5437</v>
      </c>
    </row>
    <row r="78" spans="1:8" ht="34.200000000000003" customHeight="1" x14ac:dyDescent="0.4">
      <c r="A78" s="8">
        <f t="shared" si="2"/>
        <v>68</v>
      </c>
      <c r="B78" s="12" t="s">
        <v>34</v>
      </c>
      <c r="C78" s="9" t="s">
        <v>35</v>
      </c>
      <c r="D78" s="11">
        <v>5437</v>
      </c>
      <c r="E78" s="11"/>
      <c r="F78" s="11">
        <f t="shared" si="1"/>
        <v>5437</v>
      </c>
    </row>
    <row r="79" spans="1:8" ht="19.8" customHeight="1" x14ac:dyDescent="0.4">
      <c r="A79" s="8">
        <f t="shared" si="2"/>
        <v>69</v>
      </c>
      <c r="B79" s="9" t="s">
        <v>36</v>
      </c>
      <c r="C79" s="9" t="s">
        <v>37</v>
      </c>
      <c r="D79" s="11">
        <v>4937</v>
      </c>
      <c r="E79" s="11"/>
      <c r="F79" s="11">
        <f t="shared" si="1"/>
        <v>4937</v>
      </c>
    </row>
    <row r="80" spans="1:8" x14ac:dyDescent="0.4">
      <c r="A80" s="8">
        <f t="shared" si="0"/>
        <v>70</v>
      </c>
      <c r="B80" s="9" t="s">
        <v>28</v>
      </c>
      <c r="C80" s="9" t="s">
        <v>38</v>
      </c>
      <c r="D80" s="11">
        <v>500</v>
      </c>
      <c r="E80" s="11"/>
      <c r="F80" s="11">
        <f t="shared" si="1"/>
        <v>500</v>
      </c>
    </row>
    <row r="81" spans="1:7" x14ac:dyDescent="0.4">
      <c r="A81" s="8">
        <f t="shared" si="0"/>
        <v>71</v>
      </c>
      <c r="B81" s="9" t="s">
        <v>29</v>
      </c>
      <c r="C81" s="9" t="s">
        <v>43</v>
      </c>
      <c r="D81" s="11">
        <v>0</v>
      </c>
      <c r="E81" s="11"/>
      <c r="F81" s="11">
        <f t="shared" si="1"/>
        <v>0</v>
      </c>
    </row>
    <row r="82" spans="1:7" x14ac:dyDescent="0.4">
      <c r="A82" s="8">
        <f t="shared" si="0"/>
        <v>72</v>
      </c>
      <c r="B82" s="17" t="s">
        <v>39</v>
      </c>
      <c r="C82" s="17" t="s">
        <v>33</v>
      </c>
      <c r="D82" s="18">
        <v>4202.5</v>
      </c>
      <c r="E82" s="11"/>
      <c r="F82" s="18">
        <f t="shared" si="1"/>
        <v>4202.5</v>
      </c>
    </row>
    <row r="83" spans="1:7" x14ac:dyDescent="0.4">
      <c r="A83" s="8">
        <f t="shared" si="0"/>
        <v>73</v>
      </c>
      <c r="B83" s="9" t="s">
        <v>36</v>
      </c>
      <c r="C83" s="9" t="s">
        <v>40</v>
      </c>
      <c r="D83" s="11">
        <v>2791</v>
      </c>
      <c r="E83" s="11"/>
      <c r="F83" s="11">
        <f t="shared" si="1"/>
        <v>2791</v>
      </c>
    </row>
    <row r="84" spans="1:7" x14ac:dyDescent="0.4">
      <c r="A84" s="8">
        <f t="shared" si="0"/>
        <v>74</v>
      </c>
      <c r="B84" s="9" t="s">
        <v>41</v>
      </c>
      <c r="C84" s="9" t="s">
        <v>42</v>
      </c>
      <c r="D84" s="11">
        <v>1337.2</v>
      </c>
      <c r="E84" s="11"/>
      <c r="F84" s="11">
        <f t="shared" si="1"/>
        <v>1337.2</v>
      </c>
      <c r="G84" s="23"/>
    </row>
    <row r="85" spans="1:7" x14ac:dyDescent="0.4">
      <c r="A85" s="8">
        <f t="shared" si="0"/>
        <v>75</v>
      </c>
      <c r="B85" s="9" t="s">
        <v>29</v>
      </c>
      <c r="C85" s="9" t="s">
        <v>43</v>
      </c>
      <c r="D85" s="11">
        <v>74.3</v>
      </c>
      <c r="E85" s="11"/>
      <c r="F85" s="11">
        <f t="shared" si="1"/>
        <v>74.3</v>
      </c>
    </row>
    <row r="86" spans="1:7" x14ac:dyDescent="0.4">
      <c r="A86" s="8">
        <f t="shared" si="0"/>
        <v>76</v>
      </c>
      <c r="B86" s="17" t="s">
        <v>44</v>
      </c>
      <c r="C86" s="17" t="s">
        <v>33</v>
      </c>
      <c r="D86" s="18">
        <v>5430</v>
      </c>
      <c r="E86" s="11"/>
      <c r="F86" s="18">
        <f t="shared" si="1"/>
        <v>5430</v>
      </c>
    </row>
    <row r="87" spans="1:7" x14ac:dyDescent="0.4">
      <c r="A87" s="8">
        <f t="shared" si="0"/>
        <v>77</v>
      </c>
      <c r="B87" s="9" t="s">
        <v>28</v>
      </c>
      <c r="C87" s="9" t="s">
        <v>42</v>
      </c>
      <c r="D87" s="11">
        <v>5400</v>
      </c>
      <c r="E87" s="11"/>
      <c r="F87" s="11">
        <f t="shared" si="1"/>
        <v>5400</v>
      </c>
    </row>
    <row r="88" spans="1:7" x14ac:dyDescent="0.4">
      <c r="A88" s="8">
        <f t="shared" si="0"/>
        <v>78</v>
      </c>
      <c r="B88" s="9" t="s">
        <v>117</v>
      </c>
      <c r="C88" s="9" t="s">
        <v>121</v>
      </c>
      <c r="D88" s="11">
        <v>30</v>
      </c>
      <c r="E88" s="11"/>
      <c r="F88" s="11">
        <f t="shared" ref="F88:F153" si="3">D88+E88</f>
        <v>30</v>
      </c>
    </row>
    <row r="89" spans="1:7" x14ac:dyDescent="0.4">
      <c r="A89" s="8">
        <f t="shared" si="0"/>
        <v>79</v>
      </c>
      <c r="B89" s="17" t="s">
        <v>128</v>
      </c>
      <c r="C89" s="17" t="s">
        <v>31</v>
      </c>
      <c r="D89" s="18">
        <v>40</v>
      </c>
      <c r="E89" s="11"/>
      <c r="F89" s="18">
        <f t="shared" si="3"/>
        <v>40</v>
      </c>
    </row>
    <row r="90" spans="1:7" x14ac:dyDescent="0.4">
      <c r="A90" s="8">
        <f t="shared" si="0"/>
        <v>80</v>
      </c>
      <c r="B90" s="9" t="s">
        <v>41</v>
      </c>
      <c r="C90" s="9" t="s">
        <v>42</v>
      </c>
      <c r="D90" s="11">
        <v>40</v>
      </c>
      <c r="E90" s="11"/>
      <c r="F90" s="11">
        <f t="shared" si="3"/>
        <v>40</v>
      </c>
    </row>
    <row r="91" spans="1:7" x14ac:dyDescent="0.4">
      <c r="A91" s="8">
        <f t="shared" si="0"/>
        <v>81</v>
      </c>
      <c r="B91" s="17" t="s">
        <v>143</v>
      </c>
      <c r="C91" s="17" t="s">
        <v>31</v>
      </c>
      <c r="D91" s="18">
        <v>60</v>
      </c>
      <c r="E91" s="11"/>
      <c r="F91" s="18">
        <f t="shared" si="3"/>
        <v>60</v>
      </c>
    </row>
    <row r="92" spans="1:7" x14ac:dyDescent="0.4">
      <c r="A92" s="8">
        <f t="shared" si="0"/>
        <v>82</v>
      </c>
      <c r="B92" s="9" t="s">
        <v>41</v>
      </c>
      <c r="C92" s="9" t="s">
        <v>42</v>
      </c>
      <c r="D92" s="11">
        <v>60</v>
      </c>
      <c r="E92" s="11"/>
      <c r="F92" s="11">
        <f t="shared" si="3"/>
        <v>60</v>
      </c>
    </row>
    <row r="93" spans="1:7" x14ac:dyDescent="0.4">
      <c r="A93" s="8">
        <f t="shared" si="0"/>
        <v>83</v>
      </c>
      <c r="B93" s="9" t="s">
        <v>29</v>
      </c>
      <c r="C93" s="9" t="s">
        <v>43</v>
      </c>
      <c r="D93" s="11">
        <v>0</v>
      </c>
      <c r="E93" s="11"/>
      <c r="F93" s="11">
        <f t="shared" si="3"/>
        <v>0</v>
      </c>
    </row>
    <row r="94" spans="1:7" ht="20.399999999999999" customHeight="1" x14ac:dyDescent="0.4">
      <c r="A94" s="8">
        <f t="shared" si="0"/>
        <v>84</v>
      </c>
      <c r="B94" s="17" t="s">
        <v>209</v>
      </c>
      <c r="C94" s="17" t="s">
        <v>31</v>
      </c>
      <c r="D94" s="18">
        <v>1500</v>
      </c>
      <c r="E94" s="11"/>
      <c r="F94" s="18">
        <f t="shared" si="3"/>
        <v>1500</v>
      </c>
    </row>
    <row r="95" spans="1:7" x14ac:dyDescent="0.4">
      <c r="A95" s="8">
        <f t="shared" si="0"/>
        <v>85</v>
      </c>
      <c r="B95" s="17" t="s">
        <v>45</v>
      </c>
      <c r="C95" s="17" t="s">
        <v>46</v>
      </c>
      <c r="D95" s="18">
        <v>800</v>
      </c>
      <c r="E95" s="11"/>
      <c r="F95" s="18">
        <f t="shared" si="3"/>
        <v>800</v>
      </c>
    </row>
    <row r="96" spans="1:7" x14ac:dyDescent="0.4">
      <c r="A96" s="8">
        <f t="shared" si="0"/>
        <v>86</v>
      </c>
      <c r="B96" s="17" t="s">
        <v>47</v>
      </c>
      <c r="C96" s="17" t="s">
        <v>46</v>
      </c>
      <c r="D96" s="18">
        <v>800</v>
      </c>
      <c r="E96" s="11"/>
      <c r="F96" s="18">
        <f t="shared" si="3"/>
        <v>800</v>
      </c>
    </row>
    <row r="97" spans="1:10" x14ac:dyDescent="0.4">
      <c r="A97" s="8">
        <f t="shared" si="0"/>
        <v>87</v>
      </c>
      <c r="B97" s="9" t="s">
        <v>28</v>
      </c>
      <c r="C97" s="9" t="s">
        <v>48</v>
      </c>
      <c r="D97" s="11">
        <v>800</v>
      </c>
      <c r="E97" s="11"/>
      <c r="F97" s="11">
        <f t="shared" si="3"/>
        <v>800</v>
      </c>
    </row>
    <row r="98" spans="1:10" ht="35.25" customHeight="1" x14ac:dyDescent="0.4">
      <c r="A98" s="8">
        <f t="shared" si="0"/>
        <v>88</v>
      </c>
      <c r="B98" s="19" t="s">
        <v>104</v>
      </c>
      <c r="C98" s="17" t="s">
        <v>49</v>
      </c>
      <c r="D98" s="18">
        <v>50</v>
      </c>
      <c r="E98" s="11"/>
      <c r="F98" s="18">
        <f t="shared" si="3"/>
        <v>50</v>
      </c>
    </row>
    <row r="99" spans="1:10" ht="39" customHeight="1" x14ac:dyDescent="0.4">
      <c r="A99" s="8">
        <f t="shared" ref="A99:A166" si="4">A98+1</f>
        <v>89</v>
      </c>
      <c r="B99" s="19" t="s">
        <v>50</v>
      </c>
      <c r="C99" s="17" t="s">
        <v>49</v>
      </c>
      <c r="D99" s="18">
        <v>50</v>
      </c>
      <c r="E99" s="11"/>
      <c r="F99" s="18">
        <f t="shared" si="3"/>
        <v>50</v>
      </c>
    </row>
    <row r="100" spans="1:10" x14ac:dyDescent="0.4">
      <c r="A100" s="8">
        <f t="shared" si="4"/>
        <v>90</v>
      </c>
      <c r="B100" s="9" t="s">
        <v>28</v>
      </c>
      <c r="C100" s="9" t="s">
        <v>51</v>
      </c>
      <c r="D100" s="11">
        <v>50</v>
      </c>
      <c r="E100" s="11"/>
      <c r="F100" s="11">
        <f t="shared" si="3"/>
        <v>50</v>
      </c>
      <c r="G100" s="13"/>
      <c r="H100" s="13"/>
      <c r="I100" s="13"/>
    </row>
    <row r="101" spans="1:10" x14ac:dyDescent="0.4">
      <c r="A101" s="8">
        <f t="shared" si="4"/>
        <v>91</v>
      </c>
      <c r="B101" s="17" t="s">
        <v>52</v>
      </c>
      <c r="C101" s="17" t="s">
        <v>53</v>
      </c>
      <c r="D101" s="18">
        <v>79030.200000000012</v>
      </c>
      <c r="E101" s="11"/>
      <c r="F101" s="18">
        <f t="shared" si="3"/>
        <v>79030.200000000012</v>
      </c>
    </row>
    <row r="102" spans="1:10" x14ac:dyDescent="0.4">
      <c r="A102" s="8">
        <f t="shared" si="4"/>
        <v>92</v>
      </c>
      <c r="B102" s="17" t="s">
        <v>118</v>
      </c>
      <c r="C102" s="17" t="s">
        <v>53</v>
      </c>
      <c r="D102" s="18">
        <v>19259.839999999997</v>
      </c>
      <c r="E102" s="11"/>
      <c r="F102" s="18">
        <f t="shared" si="3"/>
        <v>19259.839999999997</v>
      </c>
      <c r="H102" s="13"/>
    </row>
    <row r="103" spans="1:10" ht="33.6" customHeight="1" x14ac:dyDescent="0.4">
      <c r="A103" s="8">
        <f t="shared" si="4"/>
        <v>93</v>
      </c>
      <c r="B103" s="19" t="s">
        <v>112</v>
      </c>
      <c r="C103" s="17" t="s">
        <v>54</v>
      </c>
      <c r="D103" s="18">
        <v>2771.06</v>
      </c>
      <c r="E103" s="11"/>
      <c r="F103" s="18">
        <f t="shared" si="3"/>
        <v>2771.06</v>
      </c>
      <c r="H103" s="13"/>
    </row>
    <row r="104" spans="1:10" x14ac:dyDescent="0.4">
      <c r="A104" s="8">
        <f t="shared" si="4"/>
        <v>94</v>
      </c>
      <c r="B104" s="9" t="s">
        <v>28</v>
      </c>
      <c r="C104" s="9" t="s">
        <v>55</v>
      </c>
      <c r="D104" s="11">
        <v>1350</v>
      </c>
      <c r="E104" s="11"/>
      <c r="F104" s="11">
        <f t="shared" si="3"/>
        <v>1350</v>
      </c>
      <c r="G104" s="13"/>
      <c r="H104" s="13"/>
    </row>
    <row r="105" spans="1:10" x14ac:dyDescent="0.4">
      <c r="A105" s="8">
        <f t="shared" si="4"/>
        <v>95</v>
      </c>
      <c r="B105" s="9" t="s">
        <v>136</v>
      </c>
      <c r="C105" s="24" t="s">
        <v>60</v>
      </c>
      <c r="D105" s="11">
        <v>1208.08</v>
      </c>
      <c r="E105" s="11"/>
      <c r="F105" s="11">
        <f t="shared" si="3"/>
        <v>1208.08</v>
      </c>
      <c r="H105" s="13"/>
      <c r="J105" s="23"/>
    </row>
    <row r="106" spans="1:10" x14ac:dyDescent="0.4">
      <c r="A106" s="8">
        <f t="shared" si="4"/>
        <v>96</v>
      </c>
      <c r="B106" s="9" t="s">
        <v>212</v>
      </c>
      <c r="C106" s="24" t="s">
        <v>213</v>
      </c>
      <c r="D106" s="11">
        <v>212.98</v>
      </c>
      <c r="E106" s="11"/>
      <c r="F106" s="11">
        <f t="shared" si="3"/>
        <v>212.98</v>
      </c>
    </row>
    <row r="107" spans="1:10" x14ac:dyDescent="0.4">
      <c r="A107" s="8">
        <f t="shared" si="4"/>
        <v>97</v>
      </c>
      <c r="B107" s="9" t="s">
        <v>29</v>
      </c>
      <c r="C107" s="9" t="s">
        <v>107</v>
      </c>
      <c r="D107" s="11">
        <v>0</v>
      </c>
      <c r="E107" s="11"/>
      <c r="F107" s="11">
        <f t="shared" si="3"/>
        <v>0</v>
      </c>
      <c r="G107" s="13"/>
      <c r="H107" s="13"/>
    </row>
    <row r="108" spans="1:10" ht="37.200000000000003" customHeight="1" x14ac:dyDescent="0.4">
      <c r="A108" s="8">
        <f t="shared" si="4"/>
        <v>98</v>
      </c>
      <c r="B108" s="19" t="s">
        <v>111</v>
      </c>
      <c r="C108" s="17" t="s">
        <v>53</v>
      </c>
      <c r="D108" s="18">
        <v>1737.24</v>
      </c>
      <c r="E108" s="11"/>
      <c r="F108" s="18">
        <f t="shared" si="3"/>
        <v>1737.24</v>
      </c>
      <c r="H108" s="13"/>
      <c r="J108" s="23"/>
    </row>
    <row r="109" spans="1:10" x14ac:dyDescent="0.4">
      <c r="A109" s="8">
        <f t="shared" si="4"/>
        <v>99</v>
      </c>
      <c r="B109" s="9" t="s">
        <v>56</v>
      </c>
      <c r="C109" s="9" t="s">
        <v>55</v>
      </c>
      <c r="D109" s="11">
        <v>670</v>
      </c>
      <c r="E109" s="11"/>
      <c r="F109" s="11">
        <f t="shared" si="3"/>
        <v>670</v>
      </c>
    </row>
    <row r="110" spans="1:10" x14ac:dyDescent="0.4">
      <c r="A110" s="8">
        <f t="shared" si="4"/>
        <v>100</v>
      </c>
      <c r="B110" s="9" t="s">
        <v>136</v>
      </c>
      <c r="C110" s="24" t="s">
        <v>60</v>
      </c>
      <c r="D110" s="11">
        <v>970</v>
      </c>
      <c r="E110" s="11"/>
      <c r="F110" s="11">
        <f t="shared" si="3"/>
        <v>970</v>
      </c>
      <c r="H110" s="13"/>
      <c r="J110" s="23"/>
    </row>
    <row r="111" spans="1:10" x14ac:dyDescent="0.4">
      <c r="A111" s="8">
        <f t="shared" si="4"/>
        <v>101</v>
      </c>
      <c r="B111" s="9" t="s">
        <v>212</v>
      </c>
      <c r="C111" s="24" t="s">
        <v>213</v>
      </c>
      <c r="D111" s="11">
        <v>97.240000000000009</v>
      </c>
      <c r="E111" s="11"/>
      <c r="F111" s="11">
        <f t="shared" si="3"/>
        <v>97.240000000000009</v>
      </c>
    </row>
    <row r="112" spans="1:10" ht="38.4" customHeight="1" x14ac:dyDescent="0.4">
      <c r="A112" s="8">
        <f t="shared" si="4"/>
        <v>102</v>
      </c>
      <c r="B112" s="19" t="s">
        <v>113</v>
      </c>
      <c r="C112" s="17" t="s">
        <v>53</v>
      </c>
      <c r="D112" s="18">
        <v>2662.48</v>
      </c>
      <c r="E112" s="11"/>
      <c r="F112" s="18">
        <f t="shared" si="3"/>
        <v>2662.48</v>
      </c>
    </row>
    <row r="113" spans="1:6" x14ac:dyDescent="0.4">
      <c r="A113" s="8">
        <f t="shared" si="4"/>
        <v>103</v>
      </c>
      <c r="B113" s="9" t="s">
        <v>28</v>
      </c>
      <c r="C113" s="9" t="s">
        <v>55</v>
      </c>
      <c r="D113" s="11">
        <v>1183</v>
      </c>
      <c r="E113" s="11"/>
      <c r="F113" s="11">
        <f t="shared" si="3"/>
        <v>1183</v>
      </c>
    </row>
    <row r="114" spans="1:6" x14ac:dyDescent="0.4">
      <c r="A114" s="8">
        <f t="shared" si="4"/>
        <v>104</v>
      </c>
      <c r="B114" s="9" t="s">
        <v>136</v>
      </c>
      <c r="C114" s="24" t="s">
        <v>60</v>
      </c>
      <c r="D114" s="11">
        <v>1239</v>
      </c>
      <c r="E114" s="11"/>
      <c r="F114" s="11">
        <f t="shared" si="3"/>
        <v>1239</v>
      </c>
    </row>
    <row r="115" spans="1:6" x14ac:dyDescent="0.4">
      <c r="A115" s="8">
        <f t="shared" si="4"/>
        <v>105</v>
      </c>
      <c r="B115" s="9" t="s">
        <v>212</v>
      </c>
      <c r="C115" s="24" t="s">
        <v>213</v>
      </c>
      <c r="D115" s="11">
        <v>240.48000000000002</v>
      </c>
      <c r="E115" s="11"/>
      <c r="F115" s="11">
        <f t="shared" si="3"/>
        <v>240.48000000000002</v>
      </c>
    </row>
    <row r="116" spans="1:6" x14ac:dyDescent="0.4">
      <c r="A116" s="8">
        <f t="shared" si="4"/>
        <v>106</v>
      </c>
      <c r="B116" s="19" t="s">
        <v>286</v>
      </c>
      <c r="C116" s="17" t="s">
        <v>53</v>
      </c>
      <c r="D116" s="18">
        <v>2745.86</v>
      </c>
      <c r="E116" s="11"/>
      <c r="F116" s="18">
        <f t="shared" si="3"/>
        <v>2745.86</v>
      </c>
    </row>
    <row r="117" spans="1:6" x14ac:dyDescent="0.4">
      <c r="A117" s="8">
        <f t="shared" si="4"/>
        <v>107</v>
      </c>
      <c r="B117" s="9" t="s">
        <v>28</v>
      </c>
      <c r="C117" s="9" t="s">
        <v>55</v>
      </c>
      <c r="D117" s="11">
        <v>1350</v>
      </c>
      <c r="E117" s="11"/>
      <c r="F117" s="11">
        <f t="shared" si="3"/>
        <v>1350</v>
      </c>
    </row>
    <row r="118" spans="1:6" x14ac:dyDescent="0.4">
      <c r="A118" s="8">
        <f t="shared" si="4"/>
        <v>108</v>
      </c>
      <c r="B118" s="9" t="s">
        <v>136</v>
      </c>
      <c r="C118" s="24" t="s">
        <v>60</v>
      </c>
      <c r="D118" s="11">
        <v>1100</v>
      </c>
      <c r="E118" s="11"/>
      <c r="F118" s="11">
        <f t="shared" si="3"/>
        <v>1100</v>
      </c>
    </row>
    <row r="119" spans="1:6" x14ac:dyDescent="0.4">
      <c r="A119" s="8">
        <f t="shared" si="4"/>
        <v>109</v>
      </c>
      <c r="B119" s="9" t="s">
        <v>212</v>
      </c>
      <c r="C119" s="24" t="s">
        <v>213</v>
      </c>
      <c r="D119" s="11">
        <v>73.92</v>
      </c>
      <c r="E119" s="11"/>
      <c r="F119" s="11">
        <f t="shared" si="3"/>
        <v>73.92</v>
      </c>
    </row>
    <row r="120" spans="1:6" x14ac:dyDescent="0.4">
      <c r="A120" s="8">
        <f t="shared" si="4"/>
        <v>110</v>
      </c>
      <c r="B120" s="9" t="s">
        <v>29</v>
      </c>
      <c r="C120" s="9" t="s">
        <v>107</v>
      </c>
      <c r="D120" s="11">
        <v>0</v>
      </c>
      <c r="E120" s="11"/>
      <c r="F120" s="11">
        <f t="shared" si="3"/>
        <v>0</v>
      </c>
    </row>
    <row r="121" spans="1:6" x14ac:dyDescent="0.4">
      <c r="A121" s="8">
        <f t="shared" si="4"/>
        <v>111</v>
      </c>
      <c r="B121" s="9" t="s">
        <v>229</v>
      </c>
      <c r="C121" s="9" t="s">
        <v>152</v>
      </c>
      <c r="D121" s="11">
        <v>221.94</v>
      </c>
      <c r="E121" s="11"/>
      <c r="F121" s="11">
        <f t="shared" si="3"/>
        <v>221.94</v>
      </c>
    </row>
    <row r="122" spans="1:6" ht="18" customHeight="1" x14ac:dyDescent="0.4">
      <c r="A122" s="8">
        <f t="shared" si="4"/>
        <v>112</v>
      </c>
      <c r="B122" s="19" t="s">
        <v>57</v>
      </c>
      <c r="C122" s="17" t="s">
        <v>53</v>
      </c>
      <c r="D122" s="18">
        <v>2197.1999999999998</v>
      </c>
      <c r="E122" s="11"/>
      <c r="F122" s="18">
        <f t="shared" si="3"/>
        <v>2197.1999999999998</v>
      </c>
    </row>
    <row r="123" spans="1:6" x14ac:dyDescent="0.4">
      <c r="A123" s="8">
        <f t="shared" si="4"/>
        <v>113</v>
      </c>
      <c r="B123" s="9" t="s">
        <v>28</v>
      </c>
      <c r="C123" s="9" t="s">
        <v>55</v>
      </c>
      <c r="D123" s="11">
        <v>860</v>
      </c>
      <c r="E123" s="11"/>
      <c r="F123" s="11">
        <f t="shared" si="3"/>
        <v>860</v>
      </c>
    </row>
    <row r="124" spans="1:6" x14ac:dyDescent="0.4">
      <c r="A124" s="8">
        <f t="shared" si="4"/>
        <v>114</v>
      </c>
      <c r="B124" s="9" t="s">
        <v>136</v>
      </c>
      <c r="C124" s="24" t="s">
        <v>60</v>
      </c>
      <c r="D124" s="11">
        <v>1150</v>
      </c>
      <c r="E124" s="11"/>
      <c r="F124" s="11">
        <f t="shared" si="3"/>
        <v>1150</v>
      </c>
    </row>
    <row r="125" spans="1:6" x14ac:dyDescent="0.4">
      <c r="A125" s="8">
        <f t="shared" si="4"/>
        <v>115</v>
      </c>
      <c r="B125" s="9" t="s">
        <v>212</v>
      </c>
      <c r="C125" s="24" t="s">
        <v>213</v>
      </c>
      <c r="D125" s="11">
        <v>187.2</v>
      </c>
      <c r="E125" s="11"/>
      <c r="F125" s="11">
        <f t="shared" si="3"/>
        <v>187.2</v>
      </c>
    </row>
    <row r="126" spans="1:6" x14ac:dyDescent="0.4">
      <c r="A126" s="8">
        <f t="shared" si="4"/>
        <v>116</v>
      </c>
      <c r="B126" s="9" t="s">
        <v>29</v>
      </c>
      <c r="C126" s="9" t="s">
        <v>107</v>
      </c>
      <c r="D126" s="11">
        <v>0</v>
      </c>
      <c r="E126" s="11"/>
      <c r="F126" s="11">
        <f t="shared" si="3"/>
        <v>0</v>
      </c>
    </row>
    <row r="127" spans="1:6" ht="33.6" x14ac:dyDescent="0.4">
      <c r="A127" s="8">
        <f t="shared" si="4"/>
        <v>117</v>
      </c>
      <c r="B127" s="19" t="s">
        <v>114</v>
      </c>
      <c r="C127" s="17" t="s">
        <v>53</v>
      </c>
      <c r="D127" s="18">
        <v>845.8</v>
      </c>
      <c r="E127" s="11"/>
      <c r="F127" s="18">
        <f t="shared" si="3"/>
        <v>845.8</v>
      </c>
    </row>
    <row r="128" spans="1:6" x14ac:dyDescent="0.4">
      <c r="A128" s="8">
        <f t="shared" si="4"/>
        <v>118</v>
      </c>
      <c r="B128" s="9" t="s">
        <v>28</v>
      </c>
      <c r="C128" s="9" t="s">
        <v>55</v>
      </c>
      <c r="D128" s="11">
        <v>380</v>
      </c>
      <c r="E128" s="11"/>
      <c r="F128" s="11">
        <f t="shared" si="3"/>
        <v>380</v>
      </c>
    </row>
    <row r="129" spans="1:6" x14ac:dyDescent="0.4">
      <c r="A129" s="8">
        <f t="shared" si="4"/>
        <v>119</v>
      </c>
      <c r="B129" s="9" t="s">
        <v>136</v>
      </c>
      <c r="C129" s="24" t="s">
        <v>60</v>
      </c>
      <c r="D129" s="11">
        <v>400</v>
      </c>
      <c r="E129" s="11"/>
      <c r="F129" s="11">
        <f t="shared" si="3"/>
        <v>400</v>
      </c>
    </row>
    <row r="130" spans="1:6" x14ac:dyDescent="0.4">
      <c r="A130" s="8">
        <f t="shared" si="4"/>
        <v>120</v>
      </c>
      <c r="B130" s="9" t="s">
        <v>212</v>
      </c>
      <c r="C130" s="24" t="s">
        <v>213</v>
      </c>
      <c r="D130" s="11">
        <v>65.8</v>
      </c>
      <c r="E130" s="11"/>
      <c r="F130" s="11">
        <f t="shared" si="3"/>
        <v>65.8</v>
      </c>
    </row>
    <row r="131" spans="1:6" x14ac:dyDescent="0.4">
      <c r="A131" s="8">
        <f t="shared" si="4"/>
        <v>121</v>
      </c>
      <c r="B131" s="9" t="s">
        <v>29</v>
      </c>
      <c r="C131" s="9" t="s">
        <v>107</v>
      </c>
      <c r="D131" s="11">
        <v>0</v>
      </c>
      <c r="E131" s="11"/>
      <c r="F131" s="11">
        <f t="shared" si="3"/>
        <v>0</v>
      </c>
    </row>
    <row r="132" spans="1:6" x14ac:dyDescent="0.4">
      <c r="A132" s="8">
        <f t="shared" si="4"/>
        <v>122</v>
      </c>
      <c r="B132" s="17" t="s">
        <v>153</v>
      </c>
      <c r="C132" s="17" t="s">
        <v>53</v>
      </c>
      <c r="D132" s="18">
        <v>1996.8999999999999</v>
      </c>
      <c r="E132" s="11"/>
      <c r="F132" s="18">
        <f t="shared" si="3"/>
        <v>1996.8999999999999</v>
      </c>
    </row>
    <row r="133" spans="1:6" x14ac:dyDescent="0.4">
      <c r="A133" s="8">
        <f t="shared" si="4"/>
        <v>123</v>
      </c>
      <c r="B133" s="9" t="s">
        <v>28</v>
      </c>
      <c r="C133" s="9" t="s">
        <v>55</v>
      </c>
      <c r="D133" s="11">
        <v>760</v>
      </c>
      <c r="E133" s="11"/>
      <c r="F133" s="11">
        <f t="shared" si="3"/>
        <v>760</v>
      </c>
    </row>
    <row r="134" spans="1:6" x14ac:dyDescent="0.4">
      <c r="A134" s="8">
        <f t="shared" si="4"/>
        <v>124</v>
      </c>
      <c r="B134" s="9" t="s">
        <v>136</v>
      </c>
      <c r="C134" s="24" t="s">
        <v>60</v>
      </c>
      <c r="D134" s="11">
        <v>750</v>
      </c>
      <c r="E134" s="11"/>
      <c r="F134" s="11">
        <f t="shared" si="3"/>
        <v>750</v>
      </c>
    </row>
    <row r="135" spans="1:6" x14ac:dyDescent="0.4">
      <c r="A135" s="8">
        <f t="shared" si="4"/>
        <v>125</v>
      </c>
      <c r="B135" s="9" t="s">
        <v>212</v>
      </c>
      <c r="C135" s="24" t="s">
        <v>213</v>
      </c>
      <c r="D135" s="11">
        <v>191.5</v>
      </c>
      <c r="E135" s="11"/>
      <c r="F135" s="11">
        <f t="shared" si="3"/>
        <v>191.5</v>
      </c>
    </row>
    <row r="136" spans="1:6" x14ac:dyDescent="0.4">
      <c r="A136" s="8">
        <f t="shared" si="4"/>
        <v>126</v>
      </c>
      <c r="B136" s="9" t="s">
        <v>29</v>
      </c>
      <c r="C136" s="9" t="s">
        <v>107</v>
      </c>
      <c r="D136" s="11">
        <v>18.05</v>
      </c>
      <c r="E136" s="11"/>
      <c r="F136" s="11">
        <f t="shared" si="3"/>
        <v>18.05</v>
      </c>
    </row>
    <row r="137" spans="1:6" x14ac:dyDescent="0.4">
      <c r="A137" s="8">
        <f t="shared" si="4"/>
        <v>127</v>
      </c>
      <c r="B137" s="9" t="s">
        <v>229</v>
      </c>
      <c r="C137" s="9" t="s">
        <v>152</v>
      </c>
      <c r="D137" s="11">
        <v>277.35000000000002</v>
      </c>
      <c r="E137" s="11"/>
      <c r="F137" s="11">
        <f t="shared" si="3"/>
        <v>277.35000000000002</v>
      </c>
    </row>
    <row r="138" spans="1:6" x14ac:dyDescent="0.4">
      <c r="A138" s="8">
        <f t="shared" si="4"/>
        <v>128</v>
      </c>
      <c r="B138" s="19" t="s">
        <v>228</v>
      </c>
      <c r="C138" s="17" t="s">
        <v>53</v>
      </c>
      <c r="D138" s="18">
        <v>2234</v>
      </c>
      <c r="E138" s="11"/>
      <c r="F138" s="18">
        <f t="shared" si="3"/>
        <v>2234</v>
      </c>
    </row>
    <row r="139" spans="1:6" x14ac:dyDescent="0.4">
      <c r="A139" s="8">
        <f t="shared" si="4"/>
        <v>129</v>
      </c>
      <c r="B139" s="9" t="s">
        <v>28</v>
      </c>
      <c r="C139" s="9" t="s">
        <v>55</v>
      </c>
      <c r="D139" s="11">
        <v>950</v>
      </c>
      <c r="E139" s="11"/>
      <c r="F139" s="11">
        <f t="shared" si="3"/>
        <v>950</v>
      </c>
    </row>
    <row r="140" spans="1:6" x14ac:dyDescent="0.4">
      <c r="A140" s="8">
        <f t="shared" si="4"/>
        <v>130</v>
      </c>
      <c r="B140" s="9" t="s">
        <v>136</v>
      </c>
      <c r="C140" s="24" t="s">
        <v>60</v>
      </c>
      <c r="D140" s="11">
        <v>1100</v>
      </c>
      <c r="E140" s="11"/>
      <c r="F140" s="11">
        <f t="shared" si="3"/>
        <v>1100</v>
      </c>
    </row>
    <row r="141" spans="1:6" x14ac:dyDescent="0.4">
      <c r="A141" s="8">
        <f t="shared" si="4"/>
        <v>131</v>
      </c>
      <c r="B141" s="9" t="s">
        <v>212</v>
      </c>
      <c r="C141" s="24" t="s">
        <v>213</v>
      </c>
      <c r="D141" s="11">
        <v>184</v>
      </c>
      <c r="E141" s="11"/>
      <c r="F141" s="11">
        <f t="shared" si="3"/>
        <v>184</v>
      </c>
    </row>
    <row r="142" spans="1:6" x14ac:dyDescent="0.4">
      <c r="A142" s="8">
        <f t="shared" si="4"/>
        <v>132</v>
      </c>
      <c r="B142" s="17" t="s">
        <v>116</v>
      </c>
      <c r="C142" s="17" t="s">
        <v>53</v>
      </c>
      <c r="D142" s="18">
        <v>532</v>
      </c>
      <c r="E142" s="11"/>
      <c r="F142" s="18">
        <f t="shared" si="3"/>
        <v>532</v>
      </c>
    </row>
    <row r="143" spans="1:6" x14ac:dyDescent="0.4">
      <c r="A143" s="8">
        <f t="shared" si="4"/>
        <v>133</v>
      </c>
      <c r="B143" s="9" t="s">
        <v>28</v>
      </c>
      <c r="C143" s="9" t="s">
        <v>55</v>
      </c>
      <c r="D143" s="11">
        <v>232</v>
      </c>
      <c r="E143" s="11"/>
      <c r="F143" s="11">
        <f t="shared" si="3"/>
        <v>232</v>
      </c>
    </row>
    <row r="144" spans="1:6" x14ac:dyDescent="0.4">
      <c r="A144" s="8">
        <f t="shared" si="4"/>
        <v>134</v>
      </c>
      <c r="B144" s="9" t="s">
        <v>136</v>
      </c>
      <c r="C144" s="24" t="s">
        <v>60</v>
      </c>
      <c r="D144" s="11">
        <v>300</v>
      </c>
      <c r="E144" s="11"/>
      <c r="F144" s="11">
        <f t="shared" si="3"/>
        <v>300</v>
      </c>
    </row>
    <row r="145" spans="1:6" x14ac:dyDescent="0.4">
      <c r="A145" s="8">
        <f t="shared" si="4"/>
        <v>135</v>
      </c>
      <c r="B145" s="9" t="s">
        <v>29</v>
      </c>
      <c r="C145" s="9" t="s">
        <v>107</v>
      </c>
      <c r="D145" s="11">
        <v>0</v>
      </c>
      <c r="E145" s="11"/>
      <c r="F145" s="11">
        <f t="shared" si="3"/>
        <v>0</v>
      </c>
    </row>
    <row r="146" spans="1:6" x14ac:dyDescent="0.4">
      <c r="A146" s="8">
        <f t="shared" si="4"/>
        <v>136</v>
      </c>
      <c r="B146" s="17" t="s">
        <v>115</v>
      </c>
      <c r="C146" s="17" t="s">
        <v>53</v>
      </c>
      <c r="D146" s="18">
        <v>1347.3</v>
      </c>
      <c r="E146" s="11"/>
      <c r="F146" s="18">
        <f>D146+E146</f>
        <v>1347.3</v>
      </c>
    </row>
    <row r="147" spans="1:6" x14ac:dyDescent="0.4">
      <c r="A147" s="8">
        <f t="shared" si="4"/>
        <v>137</v>
      </c>
      <c r="B147" s="9" t="s">
        <v>28</v>
      </c>
      <c r="C147" s="9" t="s">
        <v>55</v>
      </c>
      <c r="D147" s="11">
        <v>747.42000000000007</v>
      </c>
      <c r="E147" s="11"/>
      <c r="F147" s="11">
        <f t="shared" si="3"/>
        <v>747.42000000000007</v>
      </c>
    </row>
    <row r="148" spans="1:6" x14ac:dyDescent="0.4">
      <c r="A148" s="8">
        <f t="shared" si="4"/>
        <v>138</v>
      </c>
      <c r="B148" s="9" t="s">
        <v>136</v>
      </c>
      <c r="C148" s="24" t="s">
        <v>60</v>
      </c>
      <c r="D148" s="11">
        <v>391</v>
      </c>
      <c r="E148" s="11"/>
      <c r="F148" s="11">
        <f t="shared" si="3"/>
        <v>391</v>
      </c>
    </row>
    <row r="149" spans="1:6" ht="19.2" customHeight="1" x14ac:dyDescent="0.4">
      <c r="A149" s="8">
        <f t="shared" si="4"/>
        <v>139</v>
      </c>
      <c r="B149" s="9" t="s">
        <v>212</v>
      </c>
      <c r="C149" s="24" t="s">
        <v>213</v>
      </c>
      <c r="D149" s="11">
        <v>106.8</v>
      </c>
      <c r="E149" s="11"/>
      <c r="F149" s="11">
        <f t="shared" si="3"/>
        <v>106.8</v>
      </c>
    </row>
    <row r="150" spans="1:6" ht="34.799999999999997" customHeight="1" x14ac:dyDescent="0.4">
      <c r="A150" s="8">
        <f t="shared" si="4"/>
        <v>140</v>
      </c>
      <c r="B150" s="12" t="s">
        <v>268</v>
      </c>
      <c r="C150" s="24" t="s">
        <v>267</v>
      </c>
      <c r="D150" s="11">
        <v>89.5</v>
      </c>
      <c r="E150" s="11"/>
      <c r="F150" s="11">
        <f t="shared" si="3"/>
        <v>89.5</v>
      </c>
    </row>
    <row r="151" spans="1:6" ht="19.5" customHeight="1" x14ac:dyDescent="0.4">
      <c r="A151" s="8">
        <f t="shared" si="4"/>
        <v>141</v>
      </c>
      <c r="B151" s="9" t="s">
        <v>29</v>
      </c>
      <c r="C151" s="9" t="s">
        <v>107</v>
      </c>
      <c r="D151" s="11">
        <v>12.58</v>
      </c>
      <c r="E151" s="11"/>
      <c r="F151" s="11">
        <f t="shared" si="3"/>
        <v>12.58</v>
      </c>
    </row>
    <row r="152" spans="1:6" ht="33.6" x14ac:dyDescent="0.4">
      <c r="A152" s="8">
        <f t="shared" si="4"/>
        <v>142</v>
      </c>
      <c r="B152" s="19" t="s">
        <v>58</v>
      </c>
      <c r="C152" s="17" t="s">
        <v>53</v>
      </c>
      <c r="D152" s="18">
        <v>190</v>
      </c>
      <c r="E152" s="11"/>
      <c r="F152" s="18">
        <f t="shared" si="3"/>
        <v>190</v>
      </c>
    </row>
    <row r="153" spans="1:6" x14ac:dyDescent="0.4">
      <c r="A153" s="8">
        <f t="shared" si="4"/>
        <v>143</v>
      </c>
      <c r="B153" s="9" t="s">
        <v>28</v>
      </c>
      <c r="C153" s="9" t="s">
        <v>55</v>
      </c>
      <c r="D153" s="11">
        <v>190</v>
      </c>
      <c r="E153" s="11"/>
      <c r="F153" s="11">
        <f t="shared" si="3"/>
        <v>190</v>
      </c>
    </row>
    <row r="154" spans="1:6" x14ac:dyDescent="0.4">
      <c r="A154" s="8">
        <f t="shared" si="4"/>
        <v>144</v>
      </c>
      <c r="B154" s="17" t="s">
        <v>139</v>
      </c>
      <c r="C154" s="17" t="s">
        <v>53</v>
      </c>
      <c r="D154" s="18">
        <v>4386.37</v>
      </c>
      <c r="E154" s="11"/>
      <c r="F154" s="18">
        <f t="shared" ref="F154:F220" si="5">D154+E154</f>
        <v>4386.37</v>
      </c>
    </row>
    <row r="155" spans="1:6" x14ac:dyDescent="0.4">
      <c r="A155" s="8">
        <f t="shared" si="4"/>
        <v>145</v>
      </c>
      <c r="B155" s="9" t="s">
        <v>59</v>
      </c>
      <c r="C155" s="9" t="s">
        <v>60</v>
      </c>
      <c r="D155" s="11">
        <v>4386.37</v>
      </c>
      <c r="E155" s="11"/>
      <c r="F155" s="11">
        <f t="shared" si="5"/>
        <v>4386.37</v>
      </c>
    </row>
    <row r="156" spans="1:6" ht="71.400000000000006" customHeight="1" x14ac:dyDescent="0.4">
      <c r="A156" s="8">
        <f t="shared" si="4"/>
        <v>146</v>
      </c>
      <c r="B156" s="19" t="s">
        <v>160</v>
      </c>
      <c r="C156" s="17" t="s">
        <v>152</v>
      </c>
      <c r="D156" s="18">
        <v>0</v>
      </c>
      <c r="E156" s="11"/>
      <c r="F156" s="18">
        <f t="shared" si="5"/>
        <v>0</v>
      </c>
    </row>
    <row r="157" spans="1:6" ht="86.4" customHeight="1" x14ac:dyDescent="0.4">
      <c r="A157" s="8">
        <f t="shared" si="4"/>
        <v>147</v>
      </c>
      <c r="B157" s="19" t="s">
        <v>161</v>
      </c>
      <c r="C157" s="17" t="s">
        <v>152</v>
      </c>
      <c r="D157" s="18">
        <v>383.6</v>
      </c>
      <c r="E157" s="11"/>
      <c r="F157" s="18">
        <f t="shared" si="5"/>
        <v>383.6</v>
      </c>
    </row>
    <row r="158" spans="1:6" ht="52.2" customHeight="1" x14ac:dyDescent="0.4">
      <c r="A158" s="8">
        <f t="shared" si="4"/>
        <v>148</v>
      </c>
      <c r="B158" s="19" t="s">
        <v>162</v>
      </c>
      <c r="C158" s="17" t="s">
        <v>152</v>
      </c>
      <c r="D158" s="18">
        <v>250.55</v>
      </c>
      <c r="E158" s="11"/>
      <c r="F158" s="18">
        <f t="shared" si="5"/>
        <v>250.55</v>
      </c>
    </row>
    <row r="159" spans="1:6" ht="36.6" customHeight="1" x14ac:dyDescent="0.4">
      <c r="A159" s="8">
        <f t="shared" si="4"/>
        <v>149</v>
      </c>
      <c r="B159" s="19" t="s">
        <v>163</v>
      </c>
      <c r="C159" s="17" t="s">
        <v>152</v>
      </c>
      <c r="D159" s="18">
        <v>0</v>
      </c>
      <c r="E159" s="11"/>
      <c r="F159" s="18">
        <f t="shared" si="5"/>
        <v>0</v>
      </c>
    </row>
    <row r="160" spans="1:6" ht="53.4" customHeight="1" x14ac:dyDescent="0.4">
      <c r="A160" s="8">
        <f t="shared" si="4"/>
        <v>150</v>
      </c>
      <c r="B160" s="19" t="s">
        <v>164</v>
      </c>
      <c r="C160" s="17" t="s">
        <v>152</v>
      </c>
      <c r="D160" s="18">
        <v>1404.78</v>
      </c>
      <c r="E160" s="11"/>
      <c r="F160" s="18">
        <f t="shared" si="5"/>
        <v>1404.78</v>
      </c>
    </row>
    <row r="161" spans="1:8" ht="35.4" customHeight="1" x14ac:dyDescent="0.4">
      <c r="A161" s="8">
        <f t="shared" si="4"/>
        <v>151</v>
      </c>
      <c r="B161" s="19" t="s">
        <v>165</v>
      </c>
      <c r="C161" s="17" t="s">
        <v>152</v>
      </c>
      <c r="D161" s="18">
        <v>17436.25</v>
      </c>
      <c r="E161" s="11"/>
      <c r="F161" s="18">
        <f t="shared" si="5"/>
        <v>17436.25</v>
      </c>
    </row>
    <row r="162" spans="1:8" ht="69.599999999999994" customHeight="1" x14ac:dyDescent="0.4">
      <c r="A162" s="8">
        <f t="shared" si="4"/>
        <v>152</v>
      </c>
      <c r="B162" s="19" t="s">
        <v>274</v>
      </c>
      <c r="C162" s="17" t="s">
        <v>275</v>
      </c>
      <c r="D162" s="18">
        <v>3.4699999999997999</v>
      </c>
      <c r="E162" s="11"/>
      <c r="F162" s="18">
        <f t="shared" si="5"/>
        <v>3.4699999999997999</v>
      </c>
    </row>
    <row r="163" spans="1:8" ht="36" customHeight="1" x14ac:dyDescent="0.4">
      <c r="A163" s="8">
        <f t="shared" si="4"/>
        <v>153</v>
      </c>
      <c r="B163" s="19" t="s">
        <v>282</v>
      </c>
      <c r="C163" s="17" t="s">
        <v>275</v>
      </c>
      <c r="D163" s="18">
        <v>35905.339999999997</v>
      </c>
      <c r="E163" s="11"/>
      <c r="F163" s="18">
        <f t="shared" si="5"/>
        <v>35905.339999999997</v>
      </c>
    </row>
    <row r="164" spans="1:8" x14ac:dyDescent="0.4">
      <c r="A164" s="8">
        <f t="shared" si="4"/>
        <v>154</v>
      </c>
      <c r="B164" s="17" t="s">
        <v>61</v>
      </c>
      <c r="C164" s="17" t="s">
        <v>62</v>
      </c>
      <c r="D164" s="18">
        <v>67791.199999999983</v>
      </c>
      <c r="E164" s="11"/>
      <c r="F164" s="18">
        <f t="shared" si="5"/>
        <v>67791.199999999983</v>
      </c>
      <c r="H164" s="13"/>
    </row>
    <row r="165" spans="1:8" ht="19.8" customHeight="1" x14ac:dyDescent="0.4">
      <c r="A165" s="8">
        <f t="shared" si="4"/>
        <v>155</v>
      </c>
      <c r="B165" s="17" t="s">
        <v>63</v>
      </c>
      <c r="C165" s="17" t="s">
        <v>62</v>
      </c>
      <c r="D165" s="18">
        <v>4200</v>
      </c>
      <c r="E165" s="11"/>
      <c r="F165" s="18">
        <f t="shared" si="5"/>
        <v>4200</v>
      </c>
    </row>
    <row r="166" spans="1:8" x14ac:dyDescent="0.4">
      <c r="A166" s="8">
        <f t="shared" si="4"/>
        <v>156</v>
      </c>
      <c r="B166" s="9" t="s">
        <v>108</v>
      </c>
      <c r="C166" s="9" t="s">
        <v>119</v>
      </c>
      <c r="D166" s="11">
        <v>3900</v>
      </c>
      <c r="E166" s="11"/>
      <c r="F166" s="11">
        <f t="shared" si="5"/>
        <v>3900</v>
      </c>
    </row>
    <row r="167" spans="1:8" x14ac:dyDescent="0.4">
      <c r="A167" s="8">
        <f t="shared" ref="A167" si="6">A166+1</f>
        <v>157</v>
      </c>
      <c r="B167" s="9" t="s">
        <v>231</v>
      </c>
      <c r="C167" s="9" t="s">
        <v>232</v>
      </c>
      <c r="D167" s="11">
        <v>300</v>
      </c>
      <c r="E167" s="11"/>
      <c r="F167" s="11">
        <f t="shared" si="5"/>
        <v>300</v>
      </c>
    </row>
    <row r="168" spans="1:8" ht="90.6" customHeight="1" x14ac:dyDescent="0.4">
      <c r="A168" s="8">
        <f t="shared" ref="A168:A230" si="7">A167+1</f>
        <v>158</v>
      </c>
      <c r="B168" s="19" t="s">
        <v>166</v>
      </c>
      <c r="C168" s="17" t="s">
        <v>154</v>
      </c>
      <c r="D168" s="18">
        <v>489.52</v>
      </c>
      <c r="E168" s="11"/>
      <c r="F168" s="18">
        <f t="shared" si="5"/>
        <v>489.52</v>
      </c>
    </row>
    <row r="169" spans="1:8" ht="72" customHeight="1" x14ac:dyDescent="0.4">
      <c r="A169" s="8">
        <f t="shared" si="7"/>
        <v>159</v>
      </c>
      <c r="B169" s="19" t="s">
        <v>189</v>
      </c>
      <c r="C169" s="17" t="s">
        <v>180</v>
      </c>
      <c r="D169" s="18">
        <v>18599</v>
      </c>
      <c r="E169" s="11"/>
      <c r="F169" s="18">
        <f t="shared" si="5"/>
        <v>18599</v>
      </c>
    </row>
    <row r="170" spans="1:8" ht="51.6" customHeight="1" x14ac:dyDescent="0.4">
      <c r="A170" s="8">
        <f t="shared" si="7"/>
        <v>160</v>
      </c>
      <c r="B170" s="19" t="s">
        <v>237</v>
      </c>
      <c r="C170" s="17" t="s">
        <v>180</v>
      </c>
      <c r="D170" s="18">
        <v>8101.48</v>
      </c>
      <c r="E170" s="11"/>
      <c r="F170" s="18">
        <f t="shared" si="5"/>
        <v>8101.48</v>
      </c>
    </row>
    <row r="171" spans="1:8" ht="54.6" customHeight="1" x14ac:dyDescent="0.4">
      <c r="A171" s="8">
        <f t="shared" si="7"/>
        <v>161</v>
      </c>
      <c r="B171" s="19" t="s">
        <v>224</v>
      </c>
      <c r="C171" s="17" t="s">
        <v>180</v>
      </c>
      <c r="D171" s="18">
        <v>35241.759999999995</v>
      </c>
      <c r="E171" s="11"/>
      <c r="F171" s="18">
        <f t="shared" si="5"/>
        <v>35241.759999999995</v>
      </c>
    </row>
    <row r="172" spans="1:8" ht="37.200000000000003" customHeight="1" x14ac:dyDescent="0.4">
      <c r="A172" s="8">
        <f t="shared" si="7"/>
        <v>162</v>
      </c>
      <c r="B172" s="19" t="s">
        <v>190</v>
      </c>
      <c r="C172" s="17" t="s">
        <v>180</v>
      </c>
      <c r="D172" s="18">
        <v>528.55999999999995</v>
      </c>
      <c r="E172" s="11"/>
      <c r="F172" s="18">
        <f t="shared" si="5"/>
        <v>528.55999999999995</v>
      </c>
    </row>
    <row r="173" spans="1:8" ht="34.799999999999997" customHeight="1" x14ac:dyDescent="0.4">
      <c r="A173" s="8">
        <f t="shared" si="7"/>
        <v>163</v>
      </c>
      <c r="B173" s="19" t="s">
        <v>191</v>
      </c>
      <c r="C173" s="17" t="s">
        <v>180</v>
      </c>
      <c r="D173" s="18">
        <v>8.75</v>
      </c>
      <c r="E173" s="11"/>
      <c r="F173" s="18">
        <f t="shared" si="5"/>
        <v>8.75</v>
      </c>
    </row>
    <row r="174" spans="1:8" ht="36" customHeight="1" x14ac:dyDescent="0.4">
      <c r="A174" s="8">
        <f t="shared" si="7"/>
        <v>164</v>
      </c>
      <c r="B174" s="19" t="s">
        <v>252</v>
      </c>
      <c r="C174" s="17" t="s">
        <v>253</v>
      </c>
      <c r="D174" s="18">
        <v>622.1299999999992</v>
      </c>
      <c r="E174" s="11"/>
      <c r="F174" s="18">
        <f t="shared" si="5"/>
        <v>622.1299999999992</v>
      </c>
    </row>
    <row r="175" spans="1:8" ht="33.6" x14ac:dyDescent="0.4">
      <c r="A175" s="8">
        <f t="shared" si="7"/>
        <v>165</v>
      </c>
      <c r="B175" s="19" t="s">
        <v>64</v>
      </c>
      <c r="C175" s="25" t="s">
        <v>65</v>
      </c>
      <c r="D175" s="18">
        <v>142435.28</v>
      </c>
      <c r="E175" s="18">
        <f>E176+E228+E233+E240+E241+E242+E243</f>
        <v>8895</v>
      </c>
      <c r="F175" s="18">
        <f t="shared" si="5"/>
        <v>151330.28</v>
      </c>
      <c r="H175" s="13"/>
    </row>
    <row r="176" spans="1:8" x14ac:dyDescent="0.4">
      <c r="A176" s="8">
        <f t="shared" si="7"/>
        <v>166</v>
      </c>
      <c r="B176" s="26" t="s">
        <v>66</v>
      </c>
      <c r="C176" s="25" t="s">
        <v>65</v>
      </c>
      <c r="D176" s="18">
        <v>69040.42</v>
      </c>
      <c r="E176" s="18">
        <f>E177+E183+E188+E193+E199+E204+E209+E215+E220+E224</f>
        <v>8895</v>
      </c>
      <c r="F176" s="18">
        <f t="shared" si="5"/>
        <v>77935.42</v>
      </c>
    </row>
    <row r="177" spans="1:8" x14ac:dyDescent="0.4">
      <c r="A177" s="8">
        <f t="shared" si="7"/>
        <v>167</v>
      </c>
      <c r="B177" s="17" t="s">
        <v>67</v>
      </c>
      <c r="C177" s="25" t="s">
        <v>65</v>
      </c>
      <c r="D177" s="18">
        <v>35217.599999999999</v>
      </c>
      <c r="E177" s="18">
        <f>E178</f>
        <v>7290</v>
      </c>
      <c r="F177" s="18">
        <f t="shared" si="5"/>
        <v>42507.6</v>
      </c>
    </row>
    <row r="178" spans="1:8" ht="34.799999999999997" customHeight="1" x14ac:dyDescent="0.4">
      <c r="A178" s="8">
        <f t="shared" si="7"/>
        <v>168</v>
      </c>
      <c r="B178" s="12" t="s">
        <v>68</v>
      </c>
      <c r="C178" s="9" t="s">
        <v>69</v>
      </c>
      <c r="D178" s="11">
        <v>35217.599999999999</v>
      </c>
      <c r="E178" s="11">
        <f>E179+E180+E181+E182</f>
        <v>7290</v>
      </c>
      <c r="F178" s="11">
        <f t="shared" si="5"/>
        <v>42507.6</v>
      </c>
      <c r="H178" s="13"/>
    </row>
    <row r="179" spans="1:8" x14ac:dyDescent="0.4">
      <c r="A179" s="8">
        <f t="shared" si="7"/>
        <v>169</v>
      </c>
      <c r="B179" s="9" t="s">
        <v>36</v>
      </c>
      <c r="C179" s="9" t="s">
        <v>70</v>
      </c>
      <c r="D179" s="11">
        <v>33347.599999999999</v>
      </c>
      <c r="E179" s="11">
        <v>6926</v>
      </c>
      <c r="F179" s="11">
        <f t="shared" si="5"/>
        <v>40273.599999999999</v>
      </c>
    </row>
    <row r="180" spans="1:8" x14ac:dyDescent="0.4">
      <c r="A180" s="8">
        <f t="shared" si="7"/>
        <v>170</v>
      </c>
      <c r="B180" s="9" t="s">
        <v>28</v>
      </c>
      <c r="C180" s="9" t="s">
        <v>71</v>
      </c>
      <c r="D180" s="11">
        <v>1600</v>
      </c>
      <c r="E180" s="11">
        <v>364</v>
      </c>
      <c r="F180" s="11">
        <f t="shared" si="5"/>
        <v>1964</v>
      </c>
    </row>
    <row r="181" spans="1:8" ht="33.6" customHeight="1" x14ac:dyDescent="0.4">
      <c r="A181" s="8">
        <f t="shared" si="7"/>
        <v>171</v>
      </c>
      <c r="B181" s="12" t="s">
        <v>148</v>
      </c>
      <c r="C181" s="24" t="s">
        <v>88</v>
      </c>
      <c r="D181" s="11">
        <v>270</v>
      </c>
      <c r="E181" s="11"/>
      <c r="F181" s="11">
        <f t="shared" si="5"/>
        <v>270</v>
      </c>
    </row>
    <row r="182" spans="1:8" ht="21.6" customHeight="1" x14ac:dyDescent="0.4">
      <c r="A182" s="8">
        <f t="shared" si="7"/>
        <v>172</v>
      </c>
      <c r="B182" s="9" t="s">
        <v>29</v>
      </c>
      <c r="C182" s="9" t="s">
        <v>84</v>
      </c>
      <c r="D182" s="11">
        <v>0</v>
      </c>
      <c r="E182" s="11"/>
      <c r="F182" s="11">
        <f t="shared" si="5"/>
        <v>0</v>
      </c>
    </row>
    <row r="183" spans="1:8" ht="18" customHeight="1" x14ac:dyDescent="0.4">
      <c r="A183" s="8">
        <f t="shared" si="7"/>
        <v>173</v>
      </c>
      <c r="B183" s="17" t="s">
        <v>72</v>
      </c>
      <c r="C183" s="17" t="s">
        <v>65</v>
      </c>
      <c r="D183" s="18">
        <v>9023.619999999999</v>
      </c>
      <c r="E183" s="18">
        <f>E184</f>
        <v>1605</v>
      </c>
      <c r="F183" s="18">
        <f t="shared" si="5"/>
        <v>10628.619999999999</v>
      </c>
    </row>
    <row r="184" spans="1:8" ht="34.200000000000003" customHeight="1" x14ac:dyDescent="0.4">
      <c r="A184" s="8">
        <f t="shared" si="7"/>
        <v>174</v>
      </c>
      <c r="B184" s="12" t="s">
        <v>68</v>
      </c>
      <c r="C184" s="9" t="s">
        <v>69</v>
      </c>
      <c r="D184" s="11">
        <v>9023.619999999999</v>
      </c>
      <c r="E184" s="11">
        <f>E185+E186+E187</f>
        <v>1605</v>
      </c>
      <c r="F184" s="11">
        <f t="shared" si="5"/>
        <v>10628.619999999999</v>
      </c>
    </row>
    <row r="185" spans="1:8" x14ac:dyDescent="0.4">
      <c r="A185" s="8">
        <f t="shared" si="7"/>
        <v>175</v>
      </c>
      <c r="B185" s="9" t="s">
        <v>36</v>
      </c>
      <c r="C185" s="9" t="s">
        <v>73</v>
      </c>
      <c r="D185" s="11">
        <v>7373.62</v>
      </c>
      <c r="E185" s="11">
        <v>1332</v>
      </c>
      <c r="F185" s="11">
        <f t="shared" si="5"/>
        <v>8705.619999999999</v>
      </c>
    </row>
    <row r="186" spans="1:8" ht="19.2" customHeight="1" x14ac:dyDescent="0.4">
      <c r="A186" s="8">
        <f t="shared" si="7"/>
        <v>176</v>
      </c>
      <c r="B186" s="9" t="s">
        <v>28</v>
      </c>
      <c r="C186" s="9" t="s">
        <v>71</v>
      </c>
      <c r="D186" s="11">
        <v>1550</v>
      </c>
      <c r="E186" s="11">
        <v>273</v>
      </c>
      <c r="F186" s="11">
        <f t="shared" si="5"/>
        <v>1823</v>
      </c>
    </row>
    <row r="187" spans="1:8" ht="37.799999999999997" customHeight="1" x14ac:dyDescent="0.4">
      <c r="A187" s="8">
        <f t="shared" si="7"/>
        <v>177</v>
      </c>
      <c r="B187" s="12" t="s">
        <v>148</v>
      </c>
      <c r="C187" s="24" t="s">
        <v>88</v>
      </c>
      <c r="D187" s="11">
        <v>100</v>
      </c>
      <c r="E187" s="11"/>
      <c r="F187" s="11">
        <f t="shared" si="5"/>
        <v>100</v>
      </c>
    </row>
    <row r="188" spans="1:8" x14ac:dyDescent="0.4">
      <c r="A188" s="8">
        <f t="shared" si="7"/>
        <v>178</v>
      </c>
      <c r="B188" s="17" t="s">
        <v>74</v>
      </c>
      <c r="C188" s="17" t="s">
        <v>65</v>
      </c>
      <c r="D188" s="18">
        <v>3172</v>
      </c>
      <c r="E188" s="11"/>
      <c r="F188" s="18">
        <f t="shared" si="5"/>
        <v>3172</v>
      </c>
    </row>
    <row r="189" spans="1:8" ht="33.6" x14ac:dyDescent="0.4">
      <c r="A189" s="8">
        <f t="shared" si="7"/>
        <v>179</v>
      </c>
      <c r="B189" s="12" t="s">
        <v>68</v>
      </c>
      <c r="C189" s="9" t="s">
        <v>69</v>
      </c>
      <c r="D189" s="11">
        <v>3172</v>
      </c>
      <c r="E189" s="11"/>
      <c r="F189" s="11">
        <f t="shared" si="5"/>
        <v>3172</v>
      </c>
    </row>
    <row r="190" spans="1:8" x14ac:dyDescent="0.4">
      <c r="A190" s="8">
        <f t="shared" si="7"/>
        <v>180</v>
      </c>
      <c r="B190" s="9" t="s">
        <v>36</v>
      </c>
      <c r="C190" s="9" t="s">
        <v>70</v>
      </c>
      <c r="D190" s="11">
        <v>2697</v>
      </c>
      <c r="E190" s="11"/>
      <c r="F190" s="11">
        <f t="shared" si="5"/>
        <v>2697</v>
      </c>
    </row>
    <row r="191" spans="1:8" x14ac:dyDescent="0.4">
      <c r="A191" s="8">
        <f t="shared" si="7"/>
        <v>181</v>
      </c>
      <c r="B191" s="9" t="s">
        <v>28</v>
      </c>
      <c r="C191" s="9" t="s">
        <v>71</v>
      </c>
      <c r="D191" s="11">
        <v>475</v>
      </c>
      <c r="E191" s="11"/>
      <c r="F191" s="11">
        <f t="shared" si="5"/>
        <v>475</v>
      </c>
    </row>
    <row r="192" spans="1:8" x14ac:dyDescent="0.4">
      <c r="A192" s="8">
        <f t="shared" si="7"/>
        <v>182</v>
      </c>
      <c r="B192" s="9" t="s">
        <v>29</v>
      </c>
      <c r="C192" s="9" t="s">
        <v>77</v>
      </c>
      <c r="D192" s="11">
        <v>0</v>
      </c>
      <c r="E192" s="11"/>
      <c r="F192" s="11">
        <f t="shared" si="5"/>
        <v>0</v>
      </c>
    </row>
    <row r="193" spans="1:6" x14ac:dyDescent="0.4">
      <c r="A193" s="8">
        <f t="shared" si="7"/>
        <v>183</v>
      </c>
      <c r="B193" s="17" t="s">
        <v>75</v>
      </c>
      <c r="C193" s="17" t="s">
        <v>65</v>
      </c>
      <c r="D193" s="18">
        <v>5332.2</v>
      </c>
      <c r="E193" s="11"/>
      <c r="F193" s="18">
        <f t="shared" si="5"/>
        <v>5332.2</v>
      </c>
    </row>
    <row r="194" spans="1:6" ht="36.6" customHeight="1" x14ac:dyDescent="0.4">
      <c r="A194" s="8">
        <f t="shared" si="7"/>
        <v>184</v>
      </c>
      <c r="B194" s="12" t="s">
        <v>76</v>
      </c>
      <c r="C194" s="9" t="s">
        <v>69</v>
      </c>
      <c r="D194" s="11">
        <v>5332.2</v>
      </c>
      <c r="E194" s="11"/>
      <c r="F194" s="11">
        <f t="shared" si="5"/>
        <v>5332.2</v>
      </c>
    </row>
    <row r="195" spans="1:6" x14ac:dyDescent="0.4">
      <c r="A195" s="8">
        <f t="shared" si="7"/>
        <v>185</v>
      </c>
      <c r="B195" s="9" t="s">
        <v>36</v>
      </c>
      <c r="C195" s="9" t="s">
        <v>70</v>
      </c>
      <c r="D195" s="11">
        <v>4263.2</v>
      </c>
      <c r="E195" s="11"/>
      <c r="F195" s="11">
        <f t="shared" si="5"/>
        <v>4263.2</v>
      </c>
    </row>
    <row r="196" spans="1:6" x14ac:dyDescent="0.4">
      <c r="A196" s="8">
        <f t="shared" si="7"/>
        <v>186</v>
      </c>
      <c r="B196" s="9" t="s">
        <v>28</v>
      </c>
      <c r="C196" s="9" t="s">
        <v>71</v>
      </c>
      <c r="D196" s="11">
        <v>1000</v>
      </c>
      <c r="E196" s="11"/>
      <c r="F196" s="11">
        <f t="shared" si="5"/>
        <v>1000</v>
      </c>
    </row>
    <row r="197" spans="1:6" ht="33" customHeight="1" x14ac:dyDescent="0.4">
      <c r="A197" s="8">
        <f t="shared" si="7"/>
        <v>187</v>
      </c>
      <c r="B197" s="12" t="s">
        <v>148</v>
      </c>
      <c r="C197" s="24" t="s">
        <v>88</v>
      </c>
      <c r="D197" s="11">
        <v>69</v>
      </c>
      <c r="E197" s="11"/>
      <c r="F197" s="11">
        <f t="shared" si="5"/>
        <v>69</v>
      </c>
    </row>
    <row r="198" spans="1:6" ht="18.600000000000001" customHeight="1" x14ac:dyDescent="0.4">
      <c r="A198" s="8">
        <f t="shared" si="7"/>
        <v>188</v>
      </c>
      <c r="B198" s="9" t="s">
        <v>29</v>
      </c>
      <c r="C198" s="9" t="s">
        <v>77</v>
      </c>
      <c r="D198" s="11">
        <v>0</v>
      </c>
      <c r="E198" s="11"/>
      <c r="F198" s="11">
        <f t="shared" si="5"/>
        <v>0</v>
      </c>
    </row>
    <row r="199" spans="1:6" ht="33" customHeight="1" x14ac:dyDescent="0.4">
      <c r="A199" s="8">
        <f t="shared" si="7"/>
        <v>189</v>
      </c>
      <c r="B199" s="19" t="s">
        <v>78</v>
      </c>
      <c r="C199" s="17" t="s">
        <v>65</v>
      </c>
      <c r="D199" s="18">
        <v>1240</v>
      </c>
      <c r="E199" s="11"/>
      <c r="F199" s="18">
        <f t="shared" si="5"/>
        <v>1240</v>
      </c>
    </row>
    <row r="200" spans="1:6" ht="33.6" x14ac:dyDescent="0.4">
      <c r="A200" s="8">
        <f t="shared" si="7"/>
        <v>190</v>
      </c>
      <c r="B200" s="12" t="s">
        <v>76</v>
      </c>
      <c r="C200" s="9" t="s">
        <v>69</v>
      </c>
      <c r="D200" s="11">
        <v>1240</v>
      </c>
      <c r="E200" s="11"/>
      <c r="F200" s="11">
        <f t="shared" si="5"/>
        <v>1240</v>
      </c>
    </row>
    <row r="201" spans="1:6" x14ac:dyDescent="0.4">
      <c r="A201" s="8">
        <f t="shared" si="7"/>
        <v>191</v>
      </c>
      <c r="B201" s="9" t="s">
        <v>36</v>
      </c>
      <c r="C201" s="9" t="s">
        <v>70</v>
      </c>
      <c r="D201" s="11">
        <v>895</v>
      </c>
      <c r="E201" s="11"/>
      <c r="F201" s="11">
        <f t="shared" si="5"/>
        <v>895</v>
      </c>
    </row>
    <row r="202" spans="1:6" x14ac:dyDescent="0.4">
      <c r="A202" s="8">
        <f t="shared" si="7"/>
        <v>192</v>
      </c>
      <c r="B202" s="9" t="s">
        <v>28</v>
      </c>
      <c r="C202" s="9" t="s">
        <v>71</v>
      </c>
      <c r="D202" s="11">
        <v>345</v>
      </c>
      <c r="E202" s="11"/>
      <c r="F202" s="11">
        <f t="shared" si="5"/>
        <v>345</v>
      </c>
    </row>
    <row r="203" spans="1:6" ht="18.600000000000001" customHeight="1" x14ac:dyDescent="0.4">
      <c r="A203" s="8">
        <f t="shared" si="7"/>
        <v>193</v>
      </c>
      <c r="B203" s="9" t="s">
        <v>29</v>
      </c>
      <c r="C203" s="9" t="s">
        <v>84</v>
      </c>
      <c r="D203" s="11">
        <v>0</v>
      </c>
      <c r="E203" s="11"/>
      <c r="F203" s="11">
        <f t="shared" si="5"/>
        <v>0</v>
      </c>
    </row>
    <row r="204" spans="1:6" ht="19.2" customHeight="1" x14ac:dyDescent="0.4">
      <c r="A204" s="8">
        <f t="shared" si="7"/>
        <v>194</v>
      </c>
      <c r="B204" s="17" t="s">
        <v>79</v>
      </c>
      <c r="C204" s="17" t="s">
        <v>65</v>
      </c>
      <c r="D204" s="18">
        <v>1841</v>
      </c>
      <c r="E204" s="11"/>
      <c r="F204" s="18">
        <f t="shared" si="5"/>
        <v>1841</v>
      </c>
    </row>
    <row r="205" spans="1:6" ht="36" customHeight="1" x14ac:dyDescent="0.4">
      <c r="A205" s="8">
        <f t="shared" si="7"/>
        <v>195</v>
      </c>
      <c r="B205" s="12" t="s">
        <v>76</v>
      </c>
      <c r="C205" s="9" t="s">
        <v>69</v>
      </c>
      <c r="D205" s="11">
        <v>1841</v>
      </c>
      <c r="E205" s="11"/>
      <c r="F205" s="11">
        <f t="shared" si="5"/>
        <v>1841</v>
      </c>
    </row>
    <row r="206" spans="1:6" x14ac:dyDescent="0.4">
      <c r="A206" s="8">
        <f t="shared" si="7"/>
        <v>196</v>
      </c>
      <c r="B206" s="9" t="s">
        <v>36</v>
      </c>
      <c r="C206" s="9" t="s">
        <v>70</v>
      </c>
      <c r="D206" s="11">
        <v>1841</v>
      </c>
      <c r="E206" s="11"/>
      <c r="F206" s="11">
        <f t="shared" si="5"/>
        <v>1841</v>
      </c>
    </row>
    <row r="207" spans="1:6" x14ac:dyDescent="0.4">
      <c r="A207" s="8">
        <f t="shared" si="7"/>
        <v>197</v>
      </c>
      <c r="B207" s="9" t="s">
        <v>28</v>
      </c>
      <c r="C207" s="9" t="s">
        <v>71</v>
      </c>
      <c r="D207" s="11">
        <v>0</v>
      </c>
      <c r="E207" s="11"/>
      <c r="F207" s="11">
        <f t="shared" si="5"/>
        <v>0</v>
      </c>
    </row>
    <row r="208" spans="1:6" x14ac:dyDescent="0.4">
      <c r="A208" s="8">
        <f t="shared" si="7"/>
        <v>198</v>
      </c>
      <c r="B208" s="9" t="s">
        <v>29</v>
      </c>
      <c r="C208" s="9" t="s">
        <v>84</v>
      </c>
      <c r="D208" s="11">
        <v>0</v>
      </c>
      <c r="E208" s="11"/>
      <c r="F208" s="11">
        <f t="shared" si="5"/>
        <v>0</v>
      </c>
    </row>
    <row r="209" spans="1:6" ht="18" customHeight="1" x14ac:dyDescent="0.4">
      <c r="A209" s="8">
        <f t="shared" si="7"/>
        <v>199</v>
      </c>
      <c r="B209" s="17" t="s">
        <v>80</v>
      </c>
      <c r="C209" s="17" t="s">
        <v>65</v>
      </c>
      <c r="D209" s="18">
        <v>8584</v>
      </c>
      <c r="E209" s="11"/>
      <c r="F209" s="18">
        <f t="shared" si="5"/>
        <v>8584</v>
      </c>
    </row>
    <row r="210" spans="1:6" ht="39" customHeight="1" x14ac:dyDescent="0.4">
      <c r="A210" s="8">
        <f t="shared" si="7"/>
        <v>200</v>
      </c>
      <c r="B210" s="12" t="s">
        <v>76</v>
      </c>
      <c r="C210" s="9" t="s">
        <v>69</v>
      </c>
      <c r="D210" s="11">
        <v>8584</v>
      </c>
      <c r="E210" s="11"/>
      <c r="F210" s="11">
        <f t="shared" si="5"/>
        <v>8584</v>
      </c>
    </row>
    <row r="211" spans="1:6" ht="18" customHeight="1" x14ac:dyDescent="0.4">
      <c r="A211" s="8">
        <f t="shared" si="7"/>
        <v>201</v>
      </c>
      <c r="B211" s="9" t="s">
        <v>36</v>
      </c>
      <c r="C211" s="9" t="s">
        <v>70</v>
      </c>
      <c r="D211" s="11">
        <v>6465</v>
      </c>
      <c r="E211" s="11"/>
      <c r="F211" s="11">
        <f t="shared" si="5"/>
        <v>6465</v>
      </c>
    </row>
    <row r="212" spans="1:6" x14ac:dyDescent="0.4">
      <c r="A212" s="8">
        <f t="shared" si="7"/>
        <v>202</v>
      </c>
      <c r="B212" s="9" t="s">
        <v>28</v>
      </c>
      <c r="C212" s="9" t="s">
        <v>71</v>
      </c>
      <c r="D212" s="11">
        <v>2000</v>
      </c>
      <c r="E212" s="11"/>
      <c r="F212" s="11">
        <f t="shared" si="5"/>
        <v>2000</v>
      </c>
    </row>
    <row r="213" spans="1:6" ht="31.8" customHeight="1" x14ac:dyDescent="0.4">
      <c r="A213" s="8">
        <f t="shared" si="7"/>
        <v>203</v>
      </c>
      <c r="B213" s="12" t="s">
        <v>148</v>
      </c>
      <c r="C213" s="24" t="s">
        <v>88</v>
      </c>
      <c r="D213" s="11">
        <v>119</v>
      </c>
      <c r="E213" s="11"/>
      <c r="F213" s="11">
        <f t="shared" si="5"/>
        <v>119</v>
      </c>
    </row>
    <row r="214" spans="1:6" x14ac:dyDescent="0.4">
      <c r="A214" s="8">
        <f t="shared" si="7"/>
        <v>204</v>
      </c>
      <c r="B214" s="9" t="s">
        <v>29</v>
      </c>
      <c r="C214" s="9" t="s">
        <v>84</v>
      </c>
      <c r="D214" s="11">
        <v>0</v>
      </c>
      <c r="E214" s="11"/>
      <c r="F214" s="11">
        <f t="shared" si="5"/>
        <v>0</v>
      </c>
    </row>
    <row r="215" spans="1:6" ht="35.4" customHeight="1" x14ac:dyDescent="0.4">
      <c r="A215" s="8">
        <f t="shared" si="7"/>
        <v>205</v>
      </c>
      <c r="B215" s="19" t="s">
        <v>81</v>
      </c>
      <c r="C215" s="17" t="s">
        <v>65</v>
      </c>
      <c r="D215" s="18">
        <v>2709</v>
      </c>
      <c r="E215" s="11"/>
      <c r="F215" s="18">
        <f t="shared" si="5"/>
        <v>2709</v>
      </c>
    </row>
    <row r="216" spans="1:6" ht="37.799999999999997" customHeight="1" x14ac:dyDescent="0.4">
      <c r="A216" s="8">
        <f t="shared" si="7"/>
        <v>206</v>
      </c>
      <c r="B216" s="12" t="s">
        <v>76</v>
      </c>
      <c r="C216" s="9" t="s">
        <v>69</v>
      </c>
      <c r="D216" s="11">
        <v>2709</v>
      </c>
      <c r="E216" s="11"/>
      <c r="F216" s="11">
        <f t="shared" si="5"/>
        <v>2709</v>
      </c>
    </row>
    <row r="217" spans="1:6" x14ac:dyDescent="0.4">
      <c r="A217" s="8">
        <f t="shared" si="7"/>
        <v>207</v>
      </c>
      <c r="B217" s="9" t="s">
        <v>36</v>
      </c>
      <c r="C217" s="9" t="s">
        <v>70</v>
      </c>
      <c r="D217" s="11">
        <v>2021</v>
      </c>
      <c r="E217" s="11"/>
      <c r="F217" s="11">
        <f t="shared" si="5"/>
        <v>2021</v>
      </c>
    </row>
    <row r="218" spans="1:6" x14ac:dyDescent="0.4">
      <c r="A218" s="8">
        <f t="shared" si="7"/>
        <v>208</v>
      </c>
      <c r="B218" s="9" t="s">
        <v>28</v>
      </c>
      <c r="C218" s="9" t="s">
        <v>71</v>
      </c>
      <c r="D218" s="11">
        <v>688</v>
      </c>
      <c r="E218" s="11"/>
      <c r="F218" s="11">
        <f t="shared" si="5"/>
        <v>688</v>
      </c>
    </row>
    <row r="219" spans="1:6" x14ac:dyDescent="0.4">
      <c r="A219" s="8">
        <f t="shared" si="7"/>
        <v>209</v>
      </c>
      <c r="B219" s="9" t="s">
        <v>29</v>
      </c>
      <c r="C219" s="9" t="s">
        <v>84</v>
      </c>
      <c r="D219" s="11">
        <v>0</v>
      </c>
      <c r="E219" s="11"/>
      <c r="F219" s="11">
        <f t="shared" si="5"/>
        <v>0</v>
      </c>
    </row>
    <row r="220" spans="1:6" x14ac:dyDescent="0.4">
      <c r="A220" s="8">
        <f t="shared" si="7"/>
        <v>210</v>
      </c>
      <c r="B220" s="17" t="s">
        <v>82</v>
      </c>
      <c r="C220" s="17" t="s">
        <v>65</v>
      </c>
      <c r="D220" s="18">
        <v>1367</v>
      </c>
      <c r="E220" s="11"/>
      <c r="F220" s="18">
        <f t="shared" si="5"/>
        <v>1367</v>
      </c>
    </row>
    <row r="221" spans="1:6" ht="39.6" customHeight="1" x14ac:dyDescent="0.4">
      <c r="A221" s="8">
        <f t="shared" si="7"/>
        <v>211</v>
      </c>
      <c r="B221" s="12" t="s">
        <v>76</v>
      </c>
      <c r="C221" s="9" t="s">
        <v>69</v>
      </c>
      <c r="D221" s="11">
        <v>1367</v>
      </c>
      <c r="E221" s="11"/>
      <c r="F221" s="11">
        <f t="shared" ref="F221:F283" si="8">D221+E221</f>
        <v>1367</v>
      </c>
    </row>
    <row r="222" spans="1:6" x14ac:dyDescent="0.4">
      <c r="A222" s="8">
        <f t="shared" si="7"/>
        <v>212</v>
      </c>
      <c r="B222" s="9" t="s">
        <v>36</v>
      </c>
      <c r="C222" s="9" t="s">
        <v>70</v>
      </c>
      <c r="D222" s="11">
        <v>647</v>
      </c>
      <c r="E222" s="11"/>
      <c r="F222" s="11">
        <f t="shared" si="8"/>
        <v>647</v>
      </c>
    </row>
    <row r="223" spans="1:6" ht="18.600000000000001" customHeight="1" x14ac:dyDescent="0.4">
      <c r="A223" s="8">
        <f t="shared" si="7"/>
        <v>213</v>
      </c>
      <c r="B223" s="9" t="s">
        <v>28</v>
      </c>
      <c r="C223" s="9" t="s">
        <v>71</v>
      </c>
      <c r="D223" s="11">
        <v>720</v>
      </c>
      <c r="E223" s="11"/>
      <c r="F223" s="11">
        <f t="shared" si="8"/>
        <v>720</v>
      </c>
    </row>
    <row r="224" spans="1:6" ht="18.600000000000001" customHeight="1" x14ac:dyDescent="0.4">
      <c r="A224" s="8">
        <f t="shared" si="7"/>
        <v>214</v>
      </c>
      <c r="B224" s="17" t="s">
        <v>83</v>
      </c>
      <c r="C224" s="17" t="s">
        <v>65</v>
      </c>
      <c r="D224" s="18">
        <v>554</v>
      </c>
      <c r="E224" s="11"/>
      <c r="F224" s="18">
        <f t="shared" si="8"/>
        <v>554</v>
      </c>
    </row>
    <row r="225" spans="1:6" ht="37.200000000000003" customHeight="1" x14ac:dyDescent="0.4">
      <c r="A225" s="8">
        <f t="shared" si="7"/>
        <v>215</v>
      </c>
      <c r="B225" s="12" t="s">
        <v>76</v>
      </c>
      <c r="C225" s="9" t="s">
        <v>69</v>
      </c>
      <c r="D225" s="11">
        <v>554</v>
      </c>
      <c r="E225" s="11"/>
      <c r="F225" s="11">
        <f t="shared" si="8"/>
        <v>554</v>
      </c>
    </row>
    <row r="226" spans="1:6" x14ac:dyDescent="0.4">
      <c r="A226" s="8">
        <f t="shared" si="7"/>
        <v>216</v>
      </c>
      <c r="B226" s="9" t="s">
        <v>36</v>
      </c>
      <c r="C226" s="9" t="s">
        <v>70</v>
      </c>
      <c r="D226" s="11">
        <v>409</v>
      </c>
      <c r="E226" s="11"/>
      <c r="F226" s="11">
        <f t="shared" si="8"/>
        <v>409</v>
      </c>
    </row>
    <row r="227" spans="1:6" x14ac:dyDescent="0.4">
      <c r="A227" s="8">
        <f t="shared" si="7"/>
        <v>217</v>
      </c>
      <c r="B227" s="9" t="s">
        <v>28</v>
      </c>
      <c r="C227" s="9" t="s">
        <v>71</v>
      </c>
      <c r="D227" s="11">
        <v>145</v>
      </c>
      <c r="E227" s="11"/>
      <c r="F227" s="11">
        <f t="shared" si="8"/>
        <v>145</v>
      </c>
    </row>
    <row r="228" spans="1:6" x14ac:dyDescent="0.4">
      <c r="A228" s="8">
        <f t="shared" si="7"/>
        <v>218</v>
      </c>
      <c r="B228" s="26" t="s">
        <v>85</v>
      </c>
      <c r="C228" s="25" t="s">
        <v>65</v>
      </c>
      <c r="D228" s="18">
        <v>28759</v>
      </c>
      <c r="E228" s="11"/>
      <c r="F228" s="18">
        <f t="shared" si="8"/>
        <v>28759</v>
      </c>
    </row>
    <row r="229" spans="1:6" ht="36" customHeight="1" x14ac:dyDescent="0.4">
      <c r="A229" s="8">
        <f t="shared" si="7"/>
        <v>219</v>
      </c>
      <c r="B229" s="19" t="s">
        <v>86</v>
      </c>
      <c r="C229" s="17" t="s">
        <v>65</v>
      </c>
      <c r="D229" s="18">
        <v>25709</v>
      </c>
      <c r="E229" s="11"/>
      <c r="F229" s="18">
        <f t="shared" si="8"/>
        <v>25709</v>
      </c>
    </row>
    <row r="230" spans="1:6" x14ac:dyDescent="0.4">
      <c r="A230" s="8">
        <f t="shared" si="7"/>
        <v>220</v>
      </c>
      <c r="B230" s="9" t="s">
        <v>87</v>
      </c>
      <c r="C230" s="9" t="s">
        <v>88</v>
      </c>
      <c r="D230" s="11">
        <v>25709</v>
      </c>
      <c r="E230" s="11"/>
      <c r="F230" s="11">
        <f t="shared" si="8"/>
        <v>25709</v>
      </c>
    </row>
    <row r="231" spans="1:6" x14ac:dyDescent="0.4">
      <c r="A231" s="8">
        <f t="shared" ref="A231:A283" si="9">A230+1</f>
        <v>221</v>
      </c>
      <c r="B231" s="17" t="s">
        <v>217</v>
      </c>
      <c r="C231" s="17" t="s">
        <v>65</v>
      </c>
      <c r="D231" s="18">
        <v>3050</v>
      </c>
      <c r="E231" s="11"/>
      <c r="F231" s="18">
        <f t="shared" si="8"/>
        <v>3050</v>
      </c>
    </row>
    <row r="232" spans="1:6" x14ac:dyDescent="0.4">
      <c r="A232" s="8">
        <f t="shared" si="9"/>
        <v>222</v>
      </c>
      <c r="B232" s="9" t="s">
        <v>87</v>
      </c>
      <c r="C232" s="9" t="s">
        <v>88</v>
      </c>
      <c r="D232" s="11">
        <v>3050</v>
      </c>
      <c r="E232" s="11"/>
      <c r="F232" s="11">
        <f t="shared" si="8"/>
        <v>3050</v>
      </c>
    </row>
    <row r="233" spans="1:6" ht="18" customHeight="1" x14ac:dyDescent="0.4">
      <c r="A233" s="8">
        <f t="shared" si="9"/>
        <v>223</v>
      </c>
      <c r="B233" s="17" t="s">
        <v>218</v>
      </c>
      <c r="C233" s="17" t="s">
        <v>65</v>
      </c>
      <c r="D233" s="18">
        <v>2850</v>
      </c>
      <c r="E233" s="11"/>
      <c r="F233" s="18">
        <f t="shared" si="8"/>
        <v>2850</v>
      </c>
    </row>
    <row r="234" spans="1:6" x14ac:dyDescent="0.4">
      <c r="A234" s="8">
        <f t="shared" si="9"/>
        <v>224</v>
      </c>
      <c r="B234" s="17" t="s">
        <v>219</v>
      </c>
      <c r="C234" s="17" t="s">
        <v>65</v>
      </c>
      <c r="D234" s="18">
        <v>1050</v>
      </c>
      <c r="E234" s="11"/>
      <c r="F234" s="18">
        <f t="shared" si="8"/>
        <v>1050</v>
      </c>
    </row>
    <row r="235" spans="1:6" x14ac:dyDescent="0.4">
      <c r="A235" s="8">
        <f t="shared" si="9"/>
        <v>225</v>
      </c>
      <c r="B235" s="9" t="s">
        <v>87</v>
      </c>
      <c r="C235" s="9" t="s">
        <v>88</v>
      </c>
      <c r="D235" s="11">
        <v>1050</v>
      </c>
      <c r="E235" s="11"/>
      <c r="F235" s="11">
        <f t="shared" si="8"/>
        <v>1050</v>
      </c>
    </row>
    <row r="236" spans="1:6" x14ac:dyDescent="0.4">
      <c r="A236" s="8">
        <f t="shared" si="9"/>
        <v>226</v>
      </c>
      <c r="B236" s="17" t="s">
        <v>220</v>
      </c>
      <c r="C236" s="17" t="s">
        <v>65</v>
      </c>
      <c r="D236" s="18">
        <v>900</v>
      </c>
      <c r="E236" s="11"/>
      <c r="F236" s="18">
        <f t="shared" si="8"/>
        <v>900</v>
      </c>
    </row>
    <row r="237" spans="1:6" x14ac:dyDescent="0.4">
      <c r="A237" s="8">
        <f t="shared" si="9"/>
        <v>227</v>
      </c>
      <c r="B237" s="9" t="s">
        <v>87</v>
      </c>
      <c r="C237" s="9" t="s">
        <v>88</v>
      </c>
      <c r="D237" s="11">
        <v>900</v>
      </c>
      <c r="E237" s="11"/>
      <c r="F237" s="11">
        <f t="shared" si="8"/>
        <v>900</v>
      </c>
    </row>
    <row r="238" spans="1:6" x14ac:dyDescent="0.4">
      <c r="A238" s="8">
        <f t="shared" si="9"/>
        <v>228</v>
      </c>
      <c r="B238" s="17" t="s">
        <v>221</v>
      </c>
      <c r="C238" s="17" t="s">
        <v>65</v>
      </c>
      <c r="D238" s="18">
        <v>900</v>
      </c>
      <c r="E238" s="11"/>
      <c r="F238" s="18">
        <f t="shared" si="8"/>
        <v>900</v>
      </c>
    </row>
    <row r="239" spans="1:6" x14ac:dyDescent="0.4">
      <c r="A239" s="8">
        <f t="shared" si="9"/>
        <v>229</v>
      </c>
      <c r="B239" s="9" t="s">
        <v>87</v>
      </c>
      <c r="C239" s="9" t="s">
        <v>88</v>
      </c>
      <c r="D239" s="11">
        <v>900</v>
      </c>
      <c r="E239" s="11"/>
      <c r="F239" s="11">
        <f t="shared" si="8"/>
        <v>900</v>
      </c>
    </row>
    <row r="240" spans="1:6" ht="49.8" customHeight="1" x14ac:dyDescent="0.4">
      <c r="A240" s="8">
        <f t="shared" si="9"/>
        <v>230</v>
      </c>
      <c r="B240" s="19" t="s">
        <v>241</v>
      </c>
      <c r="C240" s="17" t="s">
        <v>84</v>
      </c>
      <c r="D240" s="18">
        <v>375</v>
      </c>
      <c r="E240" s="11"/>
      <c r="F240" s="18">
        <f t="shared" si="8"/>
        <v>375</v>
      </c>
    </row>
    <row r="241" spans="1:8" ht="87" customHeight="1" x14ac:dyDescent="0.4">
      <c r="A241" s="8">
        <f t="shared" si="9"/>
        <v>231</v>
      </c>
      <c r="B241" s="19" t="s">
        <v>167</v>
      </c>
      <c r="C241" s="17" t="s">
        <v>141</v>
      </c>
      <c r="D241" s="18">
        <v>41470.86</v>
      </c>
      <c r="E241" s="11"/>
      <c r="F241" s="18">
        <f t="shared" si="8"/>
        <v>41470.86</v>
      </c>
    </row>
    <row r="242" spans="1:8" ht="54.6" customHeight="1" x14ac:dyDescent="0.4">
      <c r="A242" s="8">
        <f t="shared" si="9"/>
        <v>232</v>
      </c>
      <c r="B242" s="19" t="s">
        <v>208</v>
      </c>
      <c r="C242" s="17" t="s">
        <v>141</v>
      </c>
      <c r="D242" s="18">
        <v>0</v>
      </c>
      <c r="E242" s="11"/>
      <c r="F242" s="18">
        <f t="shared" si="8"/>
        <v>0</v>
      </c>
    </row>
    <row r="243" spans="1:8" ht="36.6" customHeight="1" x14ac:dyDescent="0.4">
      <c r="A243" s="8">
        <f t="shared" si="9"/>
        <v>233</v>
      </c>
      <c r="B243" s="21" t="s">
        <v>255</v>
      </c>
      <c r="C243" s="17" t="s">
        <v>259</v>
      </c>
      <c r="D243" s="18">
        <v>-60</v>
      </c>
      <c r="E243" s="11"/>
      <c r="F243" s="18">
        <f t="shared" si="8"/>
        <v>-60</v>
      </c>
    </row>
    <row r="244" spans="1:8" ht="36.6" customHeight="1" x14ac:dyDescent="0.4">
      <c r="A244" s="8">
        <f t="shared" si="9"/>
        <v>234</v>
      </c>
      <c r="B244" s="19" t="s">
        <v>89</v>
      </c>
      <c r="C244" s="17" t="s">
        <v>90</v>
      </c>
      <c r="D244" s="18">
        <v>162989.72</v>
      </c>
      <c r="E244" s="11"/>
      <c r="F244" s="18">
        <f>D244+E244</f>
        <v>162989.72</v>
      </c>
      <c r="H244" s="13"/>
    </row>
    <row r="245" spans="1:8" ht="34.950000000000003" customHeight="1" x14ac:dyDescent="0.4">
      <c r="A245" s="8">
        <f t="shared" si="9"/>
        <v>235</v>
      </c>
      <c r="B245" s="19" t="s">
        <v>91</v>
      </c>
      <c r="C245" s="17" t="s">
        <v>92</v>
      </c>
      <c r="D245" s="18">
        <v>163888.72</v>
      </c>
      <c r="E245" s="11"/>
      <c r="F245" s="18">
        <f t="shared" si="8"/>
        <v>163888.72</v>
      </c>
    </row>
    <row r="246" spans="1:8" x14ac:dyDescent="0.4">
      <c r="A246" s="8">
        <f t="shared" si="9"/>
        <v>236</v>
      </c>
      <c r="B246" s="9" t="s">
        <v>36</v>
      </c>
      <c r="C246" s="9" t="s">
        <v>93</v>
      </c>
      <c r="D246" s="11">
        <v>115575</v>
      </c>
      <c r="E246" s="11"/>
      <c r="F246" s="11">
        <f t="shared" si="8"/>
        <v>115575</v>
      </c>
    </row>
    <row r="247" spans="1:8" x14ac:dyDescent="0.4">
      <c r="A247" s="8">
        <f t="shared" si="9"/>
        <v>237</v>
      </c>
      <c r="B247" s="9" t="s">
        <v>28</v>
      </c>
      <c r="C247" s="9" t="s">
        <v>94</v>
      </c>
      <c r="D247" s="11">
        <v>30549</v>
      </c>
      <c r="E247" s="11"/>
      <c r="F247" s="11">
        <f t="shared" si="8"/>
        <v>30549</v>
      </c>
    </row>
    <row r="248" spans="1:8" ht="33.6" x14ac:dyDescent="0.4">
      <c r="A248" s="8">
        <f t="shared" si="9"/>
        <v>238</v>
      </c>
      <c r="B248" s="12" t="s">
        <v>95</v>
      </c>
      <c r="C248" s="9" t="s">
        <v>122</v>
      </c>
      <c r="D248" s="11">
        <v>6640</v>
      </c>
      <c r="E248" s="11"/>
      <c r="F248" s="11">
        <f t="shared" si="8"/>
        <v>6640</v>
      </c>
    </row>
    <row r="249" spans="1:8" ht="33.6" customHeight="1" x14ac:dyDescent="0.4">
      <c r="A249" s="8">
        <f t="shared" si="9"/>
        <v>239</v>
      </c>
      <c r="B249" s="12" t="s">
        <v>148</v>
      </c>
      <c r="C249" s="24" t="s">
        <v>150</v>
      </c>
      <c r="D249" s="11">
        <v>1000</v>
      </c>
      <c r="E249" s="11"/>
      <c r="F249" s="11">
        <f t="shared" si="8"/>
        <v>1000</v>
      </c>
    </row>
    <row r="250" spans="1:8" x14ac:dyDescent="0.4">
      <c r="A250" s="8">
        <f t="shared" si="9"/>
        <v>240</v>
      </c>
      <c r="B250" s="9" t="s">
        <v>29</v>
      </c>
      <c r="C250" s="9" t="s">
        <v>96</v>
      </c>
      <c r="D250" s="11">
        <v>5416.72</v>
      </c>
      <c r="E250" s="11"/>
      <c r="F250" s="11">
        <f t="shared" si="8"/>
        <v>5416.72</v>
      </c>
    </row>
    <row r="251" spans="1:8" ht="53.4" customHeight="1" x14ac:dyDescent="0.4">
      <c r="A251" s="8">
        <f t="shared" si="9"/>
        <v>241</v>
      </c>
      <c r="B251" s="12" t="s">
        <v>177</v>
      </c>
      <c r="C251" s="9" t="s">
        <v>178</v>
      </c>
      <c r="D251" s="11">
        <v>4071</v>
      </c>
      <c r="E251" s="11"/>
      <c r="F251" s="11">
        <f t="shared" si="8"/>
        <v>4071</v>
      </c>
    </row>
    <row r="252" spans="1:8" ht="37.200000000000003" customHeight="1" x14ac:dyDescent="0.4">
      <c r="A252" s="8">
        <f t="shared" si="9"/>
        <v>242</v>
      </c>
      <c r="B252" s="12" t="s">
        <v>181</v>
      </c>
      <c r="C252" s="9" t="s">
        <v>178</v>
      </c>
      <c r="D252" s="11">
        <v>637</v>
      </c>
      <c r="E252" s="11"/>
      <c r="F252" s="11">
        <f t="shared" si="8"/>
        <v>637</v>
      </c>
    </row>
    <row r="253" spans="1:8" ht="39.6" customHeight="1" x14ac:dyDescent="0.4">
      <c r="A253" s="8">
        <f t="shared" si="9"/>
        <v>243</v>
      </c>
      <c r="B253" s="21" t="s">
        <v>255</v>
      </c>
      <c r="C253" s="17" t="s">
        <v>256</v>
      </c>
      <c r="D253" s="18">
        <v>-899</v>
      </c>
      <c r="E253" s="11"/>
      <c r="F253" s="18">
        <f t="shared" si="8"/>
        <v>-899</v>
      </c>
    </row>
    <row r="254" spans="1:8" ht="38.4" customHeight="1" x14ac:dyDescent="0.4">
      <c r="A254" s="8">
        <f t="shared" si="9"/>
        <v>244</v>
      </c>
      <c r="B254" s="19" t="s">
        <v>97</v>
      </c>
      <c r="C254" s="17" t="s">
        <v>98</v>
      </c>
      <c r="D254" s="18">
        <v>29371.230000000003</v>
      </c>
      <c r="E254" s="11"/>
      <c r="F254" s="18">
        <f t="shared" si="8"/>
        <v>29371.230000000003</v>
      </c>
    </row>
    <row r="255" spans="1:8" x14ac:dyDescent="0.4">
      <c r="A255" s="8">
        <f t="shared" si="9"/>
        <v>245</v>
      </c>
      <c r="B255" s="17" t="s">
        <v>157</v>
      </c>
      <c r="C255" s="17" t="s">
        <v>149</v>
      </c>
      <c r="D255" s="18">
        <v>14725.900000000001</v>
      </c>
      <c r="E255" s="11"/>
      <c r="F255" s="18">
        <f t="shared" si="8"/>
        <v>14725.900000000001</v>
      </c>
    </row>
    <row r="256" spans="1:8" ht="18.600000000000001" customHeight="1" x14ac:dyDescent="0.4">
      <c r="A256" s="8">
        <f t="shared" si="9"/>
        <v>246</v>
      </c>
      <c r="B256" s="17" t="s">
        <v>126</v>
      </c>
      <c r="C256" s="17" t="s">
        <v>99</v>
      </c>
      <c r="D256" s="18">
        <v>11545</v>
      </c>
      <c r="E256" s="11"/>
      <c r="F256" s="18">
        <f t="shared" si="8"/>
        <v>11545</v>
      </c>
    </row>
    <row r="257" spans="1:8" ht="93" customHeight="1" x14ac:dyDescent="0.4">
      <c r="A257" s="8">
        <f t="shared" si="9"/>
        <v>247</v>
      </c>
      <c r="B257" s="19" t="s">
        <v>278</v>
      </c>
      <c r="C257" s="17" t="s">
        <v>225</v>
      </c>
      <c r="D257" s="18">
        <v>3100.33</v>
      </c>
      <c r="E257" s="11"/>
      <c r="F257" s="18">
        <f t="shared" si="8"/>
        <v>3100.33</v>
      </c>
    </row>
    <row r="258" spans="1:8" ht="19.8" customHeight="1" x14ac:dyDescent="0.4">
      <c r="A258" s="8">
        <f t="shared" si="9"/>
        <v>248</v>
      </c>
      <c r="B258" s="19" t="s">
        <v>105</v>
      </c>
      <c r="C258" s="17" t="s">
        <v>106</v>
      </c>
      <c r="D258" s="18">
        <v>23844</v>
      </c>
      <c r="E258" s="11"/>
      <c r="F258" s="18">
        <f t="shared" si="8"/>
        <v>23844</v>
      </c>
    </row>
    <row r="259" spans="1:8" ht="68.400000000000006" customHeight="1" x14ac:dyDescent="0.4">
      <c r="A259" s="8">
        <f t="shared" si="9"/>
        <v>249</v>
      </c>
      <c r="B259" s="19" t="s">
        <v>168</v>
      </c>
      <c r="C259" s="17" t="s">
        <v>279</v>
      </c>
      <c r="D259" s="18">
        <v>0</v>
      </c>
      <c r="E259" s="11"/>
      <c r="F259" s="18">
        <f t="shared" si="8"/>
        <v>0</v>
      </c>
    </row>
    <row r="260" spans="1:8" ht="53.4" customHeight="1" x14ac:dyDescent="0.4">
      <c r="A260" s="8">
        <f t="shared" si="9"/>
        <v>250</v>
      </c>
      <c r="B260" s="19" t="s">
        <v>168</v>
      </c>
      <c r="C260" s="17" t="s">
        <v>132</v>
      </c>
      <c r="D260" s="18">
        <v>23844</v>
      </c>
      <c r="E260" s="11"/>
      <c r="F260" s="18">
        <f t="shared" si="8"/>
        <v>23844</v>
      </c>
    </row>
    <row r="261" spans="1:8" ht="38.4" customHeight="1" x14ac:dyDescent="0.4">
      <c r="A261" s="8">
        <f t="shared" si="9"/>
        <v>251</v>
      </c>
      <c r="B261" s="19" t="s">
        <v>100</v>
      </c>
      <c r="C261" s="17" t="s">
        <v>101</v>
      </c>
      <c r="D261" s="18">
        <v>191</v>
      </c>
      <c r="E261" s="11"/>
      <c r="F261" s="18">
        <f t="shared" si="8"/>
        <v>191</v>
      </c>
      <c r="H261" s="13"/>
    </row>
    <row r="262" spans="1:8" ht="19.8" customHeight="1" x14ac:dyDescent="0.4">
      <c r="A262" s="8">
        <f t="shared" si="9"/>
        <v>252</v>
      </c>
      <c r="B262" s="19" t="s">
        <v>222</v>
      </c>
      <c r="C262" s="27" t="s">
        <v>223</v>
      </c>
      <c r="D262" s="18">
        <v>0</v>
      </c>
      <c r="E262" s="11"/>
      <c r="F262" s="18">
        <f t="shared" si="8"/>
        <v>0</v>
      </c>
    </row>
    <row r="263" spans="1:8" ht="20.25" customHeight="1" x14ac:dyDescent="0.4">
      <c r="A263" s="8">
        <f t="shared" si="9"/>
        <v>253</v>
      </c>
      <c r="B263" s="19" t="s">
        <v>236</v>
      </c>
      <c r="C263" s="17" t="s">
        <v>127</v>
      </c>
      <c r="D263" s="18">
        <v>191</v>
      </c>
      <c r="E263" s="11"/>
      <c r="F263" s="18">
        <f t="shared" si="8"/>
        <v>191</v>
      </c>
    </row>
    <row r="264" spans="1:8" ht="21.75" customHeight="1" x14ac:dyDescent="0.4">
      <c r="A264" s="8">
        <f t="shared" si="9"/>
        <v>254</v>
      </c>
      <c r="B264" s="17" t="s">
        <v>102</v>
      </c>
      <c r="C264" s="17" t="s">
        <v>103</v>
      </c>
      <c r="D264" s="18">
        <v>779079.62</v>
      </c>
      <c r="E264" s="11"/>
      <c r="F264" s="18">
        <f t="shared" si="8"/>
        <v>779079.62</v>
      </c>
      <c r="G264" s="13"/>
      <c r="H264" s="13"/>
    </row>
    <row r="265" spans="1:8" ht="21.75" customHeight="1" x14ac:dyDescent="0.4">
      <c r="A265" s="8">
        <f t="shared" si="9"/>
        <v>255</v>
      </c>
      <c r="B265" s="17" t="s">
        <v>287</v>
      </c>
      <c r="C265" s="17" t="s">
        <v>103</v>
      </c>
      <c r="D265" s="18">
        <v>58000</v>
      </c>
      <c r="E265" s="11"/>
      <c r="F265" s="18">
        <f t="shared" si="8"/>
        <v>58000</v>
      </c>
    </row>
    <row r="266" spans="1:8" ht="21" customHeight="1" x14ac:dyDescent="0.4">
      <c r="A266" s="8">
        <f t="shared" si="9"/>
        <v>256</v>
      </c>
      <c r="B266" s="9" t="s">
        <v>28</v>
      </c>
      <c r="C266" s="9" t="s">
        <v>129</v>
      </c>
      <c r="D266" s="11">
        <v>53000</v>
      </c>
      <c r="E266" s="11"/>
      <c r="F266" s="11">
        <f t="shared" si="8"/>
        <v>53000</v>
      </c>
    </row>
    <row r="267" spans="1:8" ht="19.5" customHeight="1" x14ac:dyDescent="0.4">
      <c r="A267" s="8">
        <f t="shared" si="9"/>
        <v>257</v>
      </c>
      <c r="B267" s="9" t="s">
        <v>29</v>
      </c>
      <c r="C267" s="9" t="s">
        <v>151</v>
      </c>
      <c r="D267" s="11">
        <v>5000</v>
      </c>
      <c r="E267" s="11"/>
      <c r="F267" s="11">
        <f t="shared" si="8"/>
        <v>5000</v>
      </c>
      <c r="H267" s="13"/>
    </row>
    <row r="268" spans="1:8" ht="140.4" customHeight="1" x14ac:dyDescent="0.4">
      <c r="A268" s="8">
        <f t="shared" si="9"/>
        <v>258</v>
      </c>
      <c r="B268" s="21" t="s">
        <v>169</v>
      </c>
      <c r="C268" s="17" t="s">
        <v>142</v>
      </c>
      <c r="D268" s="18">
        <v>24405.03</v>
      </c>
      <c r="E268" s="11"/>
      <c r="F268" s="18">
        <f t="shared" si="8"/>
        <v>24405.03</v>
      </c>
      <c r="H268" s="13"/>
    </row>
    <row r="269" spans="1:8" ht="147" customHeight="1" x14ac:dyDescent="0.4">
      <c r="A269" s="8">
        <f t="shared" si="9"/>
        <v>259</v>
      </c>
      <c r="B269" s="21" t="s">
        <v>170</v>
      </c>
      <c r="C269" s="17" t="s">
        <v>142</v>
      </c>
      <c r="D269" s="18">
        <v>130181.59000000001</v>
      </c>
      <c r="E269" s="11"/>
      <c r="F269" s="18">
        <f t="shared" si="8"/>
        <v>130181.59000000001</v>
      </c>
    </row>
    <row r="270" spans="1:8" ht="92.4" customHeight="1" x14ac:dyDescent="0.4">
      <c r="A270" s="8">
        <f t="shared" si="9"/>
        <v>260</v>
      </c>
      <c r="B270" s="21" t="s">
        <v>171</v>
      </c>
      <c r="C270" s="17" t="s">
        <v>142</v>
      </c>
      <c r="D270" s="18">
        <v>60142</v>
      </c>
      <c r="E270" s="11"/>
      <c r="F270" s="18">
        <f t="shared" si="8"/>
        <v>60142</v>
      </c>
    </row>
    <row r="271" spans="1:8" ht="91.2" customHeight="1" x14ac:dyDescent="0.4">
      <c r="A271" s="8">
        <f t="shared" si="9"/>
        <v>261</v>
      </c>
      <c r="B271" s="21" t="s">
        <v>233</v>
      </c>
      <c r="C271" s="17" t="s">
        <v>142</v>
      </c>
      <c r="D271" s="18">
        <v>69150</v>
      </c>
      <c r="E271" s="11"/>
      <c r="F271" s="18">
        <f t="shared" si="8"/>
        <v>69150</v>
      </c>
    </row>
    <row r="272" spans="1:8" ht="87.6" customHeight="1" x14ac:dyDescent="0.4">
      <c r="A272" s="8">
        <f t="shared" si="9"/>
        <v>262</v>
      </c>
      <c r="B272" s="21" t="s">
        <v>172</v>
      </c>
      <c r="C272" s="17" t="s">
        <v>142</v>
      </c>
      <c r="D272" s="18">
        <v>22000</v>
      </c>
      <c r="E272" s="11"/>
      <c r="F272" s="18">
        <f t="shared" si="8"/>
        <v>22000</v>
      </c>
    </row>
    <row r="273" spans="1:6" ht="89.4" customHeight="1" x14ac:dyDescent="0.4">
      <c r="A273" s="8">
        <f t="shared" si="9"/>
        <v>263</v>
      </c>
      <c r="B273" s="21" t="s">
        <v>173</v>
      </c>
      <c r="C273" s="17" t="s">
        <v>142</v>
      </c>
      <c r="D273" s="18">
        <v>91381</v>
      </c>
      <c r="E273" s="11"/>
      <c r="F273" s="18">
        <f t="shared" si="8"/>
        <v>91381</v>
      </c>
    </row>
    <row r="274" spans="1:6" ht="83.4" customHeight="1" x14ac:dyDescent="0.4">
      <c r="A274" s="8">
        <f t="shared" si="9"/>
        <v>264</v>
      </c>
      <c r="B274" s="21" t="s">
        <v>174</v>
      </c>
      <c r="C274" s="17" t="s">
        <v>142</v>
      </c>
      <c r="D274" s="18">
        <v>50058</v>
      </c>
      <c r="E274" s="11"/>
      <c r="F274" s="18">
        <f t="shared" si="8"/>
        <v>50058</v>
      </c>
    </row>
    <row r="275" spans="1:6" ht="93.6" customHeight="1" x14ac:dyDescent="0.4">
      <c r="A275" s="8">
        <f t="shared" si="9"/>
        <v>265</v>
      </c>
      <c r="B275" s="21" t="s">
        <v>175</v>
      </c>
      <c r="C275" s="17" t="s">
        <v>142</v>
      </c>
      <c r="D275" s="18">
        <v>0</v>
      </c>
      <c r="E275" s="11"/>
      <c r="F275" s="18">
        <f t="shared" si="8"/>
        <v>0</v>
      </c>
    </row>
    <row r="276" spans="1:6" ht="73.2" customHeight="1" x14ac:dyDescent="0.4">
      <c r="A276" s="8">
        <f t="shared" si="9"/>
        <v>266</v>
      </c>
      <c r="B276" s="21" t="s">
        <v>176</v>
      </c>
      <c r="C276" s="17" t="s">
        <v>142</v>
      </c>
      <c r="D276" s="18">
        <v>15</v>
      </c>
      <c r="E276" s="11"/>
      <c r="F276" s="18">
        <f t="shared" si="8"/>
        <v>15</v>
      </c>
    </row>
    <row r="277" spans="1:6" ht="29.4" customHeight="1" x14ac:dyDescent="0.4">
      <c r="A277" s="8">
        <f t="shared" si="9"/>
        <v>267</v>
      </c>
      <c r="B277" s="21" t="s">
        <v>235</v>
      </c>
      <c r="C277" s="17" t="s">
        <v>142</v>
      </c>
      <c r="D277" s="18">
        <v>536</v>
      </c>
      <c r="E277" s="11"/>
      <c r="F277" s="18">
        <f t="shared" si="8"/>
        <v>536</v>
      </c>
    </row>
    <row r="278" spans="1:6" ht="22.8" customHeight="1" x14ac:dyDescent="0.4">
      <c r="A278" s="8">
        <f t="shared" si="9"/>
        <v>268</v>
      </c>
      <c r="B278" s="19" t="s">
        <v>193</v>
      </c>
      <c r="C278" s="17" t="s">
        <v>137</v>
      </c>
      <c r="D278" s="18">
        <v>20500</v>
      </c>
      <c r="E278" s="11"/>
      <c r="F278" s="18">
        <f t="shared" si="8"/>
        <v>20500</v>
      </c>
    </row>
    <row r="279" spans="1:6" ht="19.8" customHeight="1" x14ac:dyDescent="0.4">
      <c r="A279" s="8">
        <f t="shared" si="9"/>
        <v>269</v>
      </c>
      <c r="B279" s="19" t="s">
        <v>192</v>
      </c>
      <c r="C279" s="17" t="s">
        <v>194</v>
      </c>
      <c r="D279" s="18">
        <v>252900</v>
      </c>
      <c r="E279" s="11"/>
      <c r="F279" s="18">
        <f t="shared" si="8"/>
        <v>252900</v>
      </c>
    </row>
    <row r="280" spans="1:6" ht="36" customHeight="1" x14ac:dyDescent="0.4">
      <c r="A280" s="8">
        <f t="shared" si="9"/>
        <v>270</v>
      </c>
      <c r="B280" s="21" t="s">
        <v>255</v>
      </c>
      <c r="C280" s="17" t="s">
        <v>257</v>
      </c>
      <c r="D280" s="18">
        <v>-189</v>
      </c>
      <c r="E280" s="11"/>
      <c r="F280" s="18">
        <f t="shared" si="8"/>
        <v>-189</v>
      </c>
    </row>
    <row r="281" spans="1:6" ht="18.600000000000001" customHeight="1" x14ac:dyDescent="0.4">
      <c r="A281" s="8">
        <f t="shared" si="9"/>
        <v>271</v>
      </c>
      <c r="B281" s="17" t="s">
        <v>144</v>
      </c>
      <c r="C281" s="17" t="s">
        <v>145</v>
      </c>
      <c r="D281" s="18">
        <v>3278</v>
      </c>
      <c r="E281" s="11"/>
      <c r="F281" s="18">
        <f t="shared" si="8"/>
        <v>3278</v>
      </c>
    </row>
    <row r="282" spans="1:6" ht="18" customHeight="1" x14ac:dyDescent="0.4">
      <c r="A282" s="8">
        <f t="shared" si="9"/>
        <v>272</v>
      </c>
      <c r="B282" s="28" t="s">
        <v>179</v>
      </c>
      <c r="C282" s="28" t="s">
        <v>146</v>
      </c>
      <c r="D282" s="18">
        <v>2278</v>
      </c>
      <c r="E282" s="11"/>
      <c r="F282" s="18">
        <f t="shared" si="8"/>
        <v>2278</v>
      </c>
    </row>
    <row r="283" spans="1:6" x14ac:dyDescent="0.4">
      <c r="A283" s="8">
        <f t="shared" si="9"/>
        <v>273</v>
      </c>
      <c r="B283" s="28" t="s">
        <v>265</v>
      </c>
      <c r="C283" s="28" t="s">
        <v>266</v>
      </c>
      <c r="D283" s="18">
        <v>1000</v>
      </c>
      <c r="E283" s="11"/>
      <c r="F283" s="18">
        <f t="shared" si="8"/>
        <v>1000</v>
      </c>
    </row>
    <row r="284" spans="1:6" x14ac:dyDescent="0.4">
      <c r="A284" s="32"/>
      <c r="B284" s="30"/>
      <c r="C284" s="30"/>
      <c r="D284" s="31"/>
      <c r="E284" s="13"/>
      <c r="F284" s="31"/>
    </row>
    <row r="285" spans="1:6" x14ac:dyDescent="0.4">
      <c r="A285" s="29"/>
      <c r="B285" s="30"/>
      <c r="C285" s="30"/>
      <c r="D285" s="31"/>
    </row>
    <row r="286" spans="1:6" x14ac:dyDescent="0.4">
      <c r="A286" s="32"/>
      <c r="B286" s="36"/>
      <c r="C286" s="44" t="s">
        <v>238</v>
      </c>
      <c r="D286" s="44"/>
      <c r="E286" s="44"/>
    </row>
    <row r="287" spans="1:6" x14ac:dyDescent="0.4">
      <c r="A287" s="32"/>
      <c r="B287" s="36" t="s">
        <v>288</v>
      </c>
      <c r="C287" s="41" t="s">
        <v>239</v>
      </c>
      <c r="D287" s="41"/>
      <c r="E287" s="41"/>
    </row>
    <row r="288" spans="1:6" x14ac:dyDescent="0.4">
      <c r="A288" s="32"/>
      <c r="B288" s="36" t="s">
        <v>216</v>
      </c>
      <c r="C288" s="44" t="s">
        <v>240</v>
      </c>
      <c r="D288" s="44"/>
      <c r="E288" s="44"/>
    </row>
    <row r="289" spans="1:3" x14ac:dyDescent="0.4">
      <c r="A289" s="33"/>
      <c r="B289" s="33"/>
      <c r="C289" s="33"/>
    </row>
    <row r="290" spans="1:3" x14ac:dyDescent="0.4">
      <c r="A290" s="33"/>
      <c r="B290" s="3"/>
      <c r="C290" s="1"/>
    </row>
    <row r="291" spans="1:3" x14ac:dyDescent="0.4">
      <c r="A291" s="33"/>
      <c r="B291" s="48"/>
      <c r="C291" s="48"/>
    </row>
    <row r="292" spans="1:3" x14ac:dyDescent="0.4">
      <c r="A292" s="33"/>
      <c r="B292" s="3"/>
      <c r="C292" s="1"/>
    </row>
  </sheetData>
  <mergeCells count="18">
    <mergeCell ref="F7:F10"/>
    <mergeCell ref="B291:C291"/>
    <mergeCell ref="C7:C10"/>
    <mergeCell ref="A7:A10"/>
    <mergeCell ref="B7:B10"/>
    <mergeCell ref="D7:D10"/>
    <mergeCell ref="C287:E287"/>
    <mergeCell ref="E7:E10"/>
    <mergeCell ref="C286:E286"/>
    <mergeCell ref="C288:E288"/>
    <mergeCell ref="A1:F1"/>
    <mergeCell ref="E2:F2"/>
    <mergeCell ref="E3:F3"/>
    <mergeCell ref="B5:F5"/>
    <mergeCell ref="C2:D2"/>
    <mergeCell ref="A2:B2"/>
    <mergeCell ref="A3:B3"/>
    <mergeCell ref="C3:D3"/>
  </mergeCells>
  <phoneticPr fontId="0" type="noConversion"/>
  <pageMargins left="0.72362204724409396" right="3.6220472440944999E-2" top="5.5118110236220499E-2" bottom="0.324330708661417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2023-12-27T07:34:14Z</cp:lastPrinted>
  <dcterms:created xsi:type="dcterms:W3CDTF">2011-02-07T14:42:14Z</dcterms:created>
  <dcterms:modified xsi:type="dcterms:W3CDTF">2023-12-27T10:28:48Z</dcterms:modified>
</cp:coreProperties>
</file>