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22_sedinta_ordinara_19_decembrie_2024\hotarari_alb_negru\"/>
    </mc:Choice>
  </mc:AlternateContent>
  <xr:revisionPtr revIDLastSave="0" documentId="13_ncr:1_{5EFB38FE-BC1D-4D7E-B988-B1E41C8C29F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Sheet1!$A$10:$D$196</definedName>
    <definedName name="_xlnm.Print_Titles" localSheetId="0">Sheet1!$11:$14</definedName>
  </definedNames>
  <calcPr calcId="191029"/>
</workbook>
</file>

<file path=xl/calcChain.xml><?xml version="1.0" encoding="utf-8"?>
<calcChain xmlns="http://schemas.openxmlformats.org/spreadsheetml/2006/main">
  <c r="E49" i="1" l="1"/>
  <c r="E45" i="1"/>
  <c r="E43" i="1"/>
  <c r="E42" i="1"/>
  <c r="E129" i="1"/>
  <c r="E128" i="1" s="1"/>
  <c r="E122" i="1" s="1"/>
  <c r="E121" i="1" s="1"/>
  <c r="E124" i="1"/>
  <c r="E123" i="1" s="1"/>
  <c r="E58" i="1"/>
  <c r="E52" i="1"/>
  <c r="E51" i="1" s="1"/>
  <c r="E181" i="1"/>
  <c r="E180" i="1" s="1"/>
  <c r="E19" i="1"/>
  <c r="E40" i="1" s="1"/>
  <c r="F30" i="1"/>
  <c r="E41" i="1" l="1"/>
  <c r="F185" i="1"/>
  <c r="F18" i="1" l="1"/>
  <c r="F37" i="1" l="1"/>
  <c r="F50" i="1" l="1"/>
  <c r="F187" i="1"/>
  <c r="F179" i="1"/>
  <c r="F72" i="1"/>
  <c r="F57" i="1"/>
  <c r="F16" i="1" l="1"/>
  <c r="F17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8" i="1"/>
  <c r="F39" i="1"/>
  <c r="F53" i="1"/>
  <c r="F54" i="1"/>
  <c r="F55" i="1"/>
  <c r="F56" i="1"/>
  <c r="F61" i="1"/>
  <c r="F62" i="1"/>
  <c r="F64" i="1"/>
  <c r="F65" i="1"/>
  <c r="F66" i="1"/>
  <c r="F68" i="1"/>
  <c r="F70" i="1"/>
  <c r="F71" i="1"/>
  <c r="F73" i="1"/>
  <c r="F76" i="1"/>
  <c r="F79" i="1"/>
  <c r="F80" i="1"/>
  <c r="F82" i="1"/>
  <c r="F86" i="1"/>
  <c r="F87" i="1"/>
  <c r="F89" i="1"/>
  <c r="F90" i="1"/>
  <c r="F92" i="1"/>
  <c r="F93" i="1"/>
  <c r="F95" i="1"/>
  <c r="F96" i="1"/>
  <c r="F98" i="1"/>
  <c r="F99" i="1"/>
  <c r="F101" i="1"/>
  <c r="F102" i="1"/>
  <c r="F104" i="1"/>
  <c r="F105" i="1"/>
  <c r="F107" i="1"/>
  <c r="F108" i="1"/>
  <c r="F110" i="1"/>
  <c r="F111" i="1"/>
  <c r="F113" i="1"/>
  <c r="F114" i="1"/>
  <c r="F116" i="1"/>
  <c r="F118" i="1"/>
  <c r="F120" i="1"/>
  <c r="F125" i="1"/>
  <c r="F126" i="1"/>
  <c r="F127" i="1"/>
  <c r="F130" i="1"/>
  <c r="F131" i="1"/>
  <c r="F132" i="1"/>
  <c r="F135" i="1"/>
  <c r="F136" i="1"/>
  <c r="F139" i="1"/>
  <c r="F140" i="1"/>
  <c r="F141" i="1"/>
  <c r="F144" i="1"/>
  <c r="F145" i="1"/>
  <c r="F148" i="1"/>
  <c r="F149" i="1"/>
  <c r="F152" i="1"/>
  <c r="F153" i="1"/>
  <c r="F154" i="1"/>
  <c r="F157" i="1"/>
  <c r="F158" i="1"/>
  <c r="F161" i="1"/>
  <c r="F162" i="1"/>
  <c r="F165" i="1"/>
  <c r="F166" i="1"/>
  <c r="F169" i="1"/>
  <c r="F171" i="1"/>
  <c r="F174" i="1"/>
  <c r="F176" i="1"/>
  <c r="F178" i="1"/>
  <c r="F182" i="1"/>
  <c r="F183" i="1"/>
  <c r="F184" i="1"/>
  <c r="F186" i="1"/>
  <c r="F189" i="1"/>
  <c r="F191" i="1"/>
  <c r="F193" i="1"/>
  <c r="F196" i="1"/>
  <c r="F15" i="1"/>
  <c r="F44" i="1"/>
  <c r="F43" i="1"/>
  <c r="F124" i="1"/>
  <c r="F59" i="1"/>
  <c r="F192" i="1"/>
  <c r="F42" i="1"/>
  <c r="F78" i="1"/>
  <c r="F48" i="1"/>
  <c r="F46" i="1"/>
  <c r="F190" i="1"/>
  <c r="F112" i="1"/>
  <c r="F106" i="1"/>
  <c r="F103" i="1"/>
  <c r="F100" i="1"/>
  <c r="F97" i="1"/>
  <c r="F94" i="1"/>
  <c r="F91" i="1"/>
  <c r="F88" i="1"/>
  <c r="F85" i="1"/>
  <c r="F20" i="1"/>
  <c r="F47" i="1" l="1"/>
  <c r="F60" i="1"/>
  <c r="F49" i="1"/>
  <c r="F63" i="1"/>
  <c r="F143" i="1"/>
  <c r="F40" i="1" l="1"/>
  <c r="F19" i="1"/>
  <c r="F177" i="1"/>
  <c r="F175" i="1"/>
  <c r="F173" i="1"/>
  <c r="F170" i="1"/>
  <c r="F172" i="1" l="1"/>
  <c r="F69" i="1"/>
  <c r="F67" i="1"/>
  <c r="F188" i="1"/>
  <c r="F119" i="1"/>
  <c r="F115" i="1"/>
  <c r="F45" i="1"/>
  <c r="F52" i="1" l="1"/>
  <c r="F77" i="1"/>
  <c r="F81" i="1"/>
  <c r="F180" i="1"/>
  <c r="F181" i="1"/>
  <c r="F74" i="1"/>
  <c r="F75" i="1"/>
  <c r="F58" i="1"/>
  <c r="F51" i="1" l="1"/>
  <c r="F142" i="1"/>
  <c r="F123" i="1"/>
  <c r="F117" i="1"/>
  <c r="F159" i="1" l="1"/>
  <c r="F160" i="1"/>
  <c r="F128" i="1"/>
  <c r="F129" i="1"/>
  <c r="F146" i="1"/>
  <c r="F147" i="1"/>
  <c r="F163" i="1"/>
  <c r="F164" i="1"/>
  <c r="F84" i="1"/>
  <c r="F109" i="1"/>
  <c r="F133" i="1"/>
  <c r="F134" i="1"/>
  <c r="F150" i="1"/>
  <c r="F151" i="1"/>
  <c r="F167" i="1"/>
  <c r="F168" i="1"/>
  <c r="F137" i="1"/>
  <c r="F138" i="1"/>
  <c r="F155" i="1"/>
  <c r="F156" i="1"/>
  <c r="F194" i="1"/>
  <c r="F195" i="1"/>
  <c r="A16" i="1" l="1"/>
  <c r="A17" i="1" s="1"/>
  <c r="A18" i="1" s="1"/>
  <c r="A19" i="1" s="1"/>
  <c r="A20" i="1" s="1"/>
  <c r="A21" i="1" s="1"/>
  <c r="F83" i="1" l="1"/>
  <c r="F121" i="1"/>
  <c r="F122" i="1"/>
  <c r="A22" i="1"/>
  <c r="F41" i="1" l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l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</calcChain>
</file>

<file path=xl/sharedStrings.xml><?xml version="1.0" encoding="utf-8"?>
<sst xmlns="http://schemas.openxmlformats.org/spreadsheetml/2006/main" count="372" uniqueCount="191">
  <si>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</si>
  <si>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</si>
  <si>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</si>
  <si>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</si>
  <si>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</si>
  <si>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</si>
  <si>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</si>
  <si>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</si>
  <si>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</si>
  <si>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</si>
  <si>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</si>
  <si>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</si>
  <si>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</si>
  <si>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</si>
  <si>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</si>
  <si>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</si>
  <si>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</si>
  <si>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</si>
  <si>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</si>
  <si>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</si>
  <si>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</si>
  <si>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</si>
  <si>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</si>
  <si>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</si>
  <si>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</si>
  <si>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</si>
  <si>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</si>
  <si>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</si>
  <si>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</si>
  <si>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</si>
  <si>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</si>
  <si>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</si>
  <si>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</si>
  <si>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</si>
  <si>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</si>
  <si>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</si>
  <si>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</si>
  <si>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</si>
  <si>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</si>
  <si>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</si>
  <si>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</si>
  <si>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</si>
  <si>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</si>
  <si>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</si>
  <si>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</si>
  <si>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</si>
  <si>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</si>
  <si>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</si>
  <si>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</si>
  <si>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</si>
  <si>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</si>
  <si>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</si>
  <si>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</si>
  <si>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</si>
  <si>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</si>
  <si>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</si>
  <si>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</si>
  <si>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</si>
  <si>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</si>
  <si>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</si>
  <si>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</si>
  <si>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</si>
  <si>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</si>
  <si>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</si>
  <si>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</si>
  <si>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</si>
  <si>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</si>
  <si>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</si>
  <si>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</si>
  <si>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</si>
  <si>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</si>
  <si>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</si>
  <si>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</si>
  <si>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</si>
  <si>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</si>
  <si>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</si>
  <si>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</si>
  <si>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</si>
  <si>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</si>
  <si>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</si>
  <si>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</si>
  <si>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</si>
  <si>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</si>
  <si>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</si>
  <si>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</si>
  <si>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</si>
  <si>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</si>
  <si>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</si>
  <si>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</si>
  <si>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</si>
  <si>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</si>
  <si>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</si>
  <si>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</si>
  <si>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</si>
  <si>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</si>
  <si>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</si>
  <si>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</si>
  <si>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</si>
  <si>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</si>
  <si>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</si>
  <si>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</si>
  <si>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</si>
  <si>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</si>
  <si>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</si>
  <si>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</si>
  <si>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</si>
  <si>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</si>
  <si>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</si>
  <si>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</si>
  <si>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</si>
  <si>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</si>
  <si>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</si>
  <si>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</si>
  <si>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</si>
  <si>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</si>
  <si>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</si>
  <si>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</si>
  <si>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</si>
  <si>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</si>
  <si>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</si>
  <si>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</si>
  <si>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</si>
  <si>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</si>
  <si>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</si>
  <si>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</si>
  <si>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</si>
  <si>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</si>
  <si>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</si>
  <si>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</si>
  <si>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</si>
  <si>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</si>
  <si>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</si>
  <si>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</si>
  <si>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</si>
  <si>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</si>
  <si>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</si>
  <si>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</si>
  <si>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</si>
  <si>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</si>
  <si>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</si>
  <si>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</si>
  <si>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</si>
  <si>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</si>
  <si>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</si>
  <si>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</si>
  <si>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</si>
  <si>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</si>
  <si>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</si>
  <si>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</si>
  <si>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</si>
  <si>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</si>
  <si>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</si>
  <si>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</si>
  <si>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</si>
  <si>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</si>
  <si>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</si>
  <si>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</si>
  <si>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</si>
  <si>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</si>
  <si>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</si>
  <si>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</si>
  <si>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</si>
  <si>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</si>
  <si>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</si>
  <si>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</si>
  <si>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</si>
  <si>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Contrasemnează: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</si>
  <si>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</si>
  <si>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</si>
  <si>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</si>
  <si>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</si>
  <si>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</si>
  <si>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</si>
  <si>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</si>
  <si>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</si>
  <si>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</si>
  <si>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</si>
  <si>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</si>
  <si>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</si>
  <si>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</si>
  <si>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</si>
  <si>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</si>
  <si>
    <t>Sume repartizate pentru finanțarea instituțiilor de spectacole și concerte</t>
  </si>
  <si>
    <t>04 02 06</t>
  </si>
  <si>
    <t>Ajutoare sociale</t>
  </si>
  <si>
    <t xml:space="preserve">68 02 57 </t>
  </si>
  <si>
    <t>Sume defalcate din TVA pt echilibrarea bugetelor locale</t>
  </si>
  <si>
    <t>11 02 06</t>
  </si>
  <si>
    <t>Anexa nr. 3</t>
  </si>
  <si>
    <t>la Hotărârea nr. 255/2024</t>
  </si>
  <si>
    <t>p. SECRETAR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</si>
</sst>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0"/>
      <name val="Montserrat Light"/>
    </font>
    <font>
      <b/>
      <sz val="10"/>
      <name val="Montserrat Light"/>
    </font>
    <font>
      <b/>
      <i/>
      <sz val="10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right"/>
    </xf>
    <xf numFmtId="4" fontId="3" fillId="0" borderId="0" xfId="0" applyNumberFormat="1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4" fontId="2" fillId="0" borderId="0" xfId="0" applyNumberFormat="1" applyFont="1"/>
    <xf numFmtId="0" fontId="4" fillId="0" borderId="0" xfId="0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15" fontId="5" fillId="0" borderId="0" xfId="1" applyNumberFormat="1" applyFont="1" applyAlignment="1">
      <alignment horizontal="center" vertical="center"/>
    </xf>
    <xf numFmtId="14" fontId="5" fillId="0" borderId="0" xfId="1" applyNumberFormat="1" applyFont="1" applyAlignment="1">
      <alignment horizontal="left"/>
    </xf>
    <xf numFmtId="15" fontId="5" fillId="0" borderId="0" xfId="1" applyNumberFormat="1" applyFont="1"/>
    <xf numFmtId="0" fontId="5" fillId="0" borderId="0" xfId="0" applyFont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49" fontId="4" fillId="0" borderId="1" xfId="1" applyNumberFormat="1" applyFont="1" applyBorder="1" applyAlignment="1">
      <alignment horizontal="left"/>
    </xf>
    <xf numFmtId="4" fontId="4" fillId="0" borderId="1" xfId="0" applyNumberFormat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5" fillId="0" borderId="1" xfId="1" applyFont="1" applyBorder="1"/>
    <xf numFmtId="4" fontId="5" fillId="0" borderId="1" xfId="0" applyNumberFormat="1" applyFont="1" applyBorder="1"/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left"/>
    </xf>
    <xf numFmtId="0" fontId="6" fillId="0" borderId="1" xfId="1" applyFont="1" applyBorder="1"/>
    <xf numFmtId="0" fontId="4" fillId="0" borderId="0" xfId="1" applyFont="1" applyAlignment="1">
      <alignment horizontal="center" vertical="center"/>
    </xf>
    <xf numFmtId="4" fontId="5" fillId="0" borderId="0" xfId="0" applyNumberFormat="1" applyFont="1"/>
    <xf numFmtId="0" fontId="5" fillId="0" borderId="0" xfId="1" applyFont="1" applyAlignment="1">
      <alignment horizontal="center"/>
    </xf>
    <xf numFmtId="0" fontId="4" fillId="0" borderId="0" xfId="1" applyFont="1"/>
    <xf numFmtId="0" fontId="7" fillId="0" borderId="0" xfId="1" applyFont="1" applyAlignment="1">
      <alignment wrapText="1"/>
    </xf>
    <xf numFmtId="0" fontId="7" fillId="0" borderId="0" xfId="1" applyFont="1"/>
    <xf numFmtId="4" fontId="7" fillId="0" borderId="0" xfId="0" applyNumberFormat="1" applyFont="1"/>
    <xf numFmtId="0" fontId="8" fillId="0" borderId="0" xfId="0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/>
    </xf>
    <xf numFmtId="0" fontId="7" fillId="0" borderId="0" xfId="0" applyFont="1"/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4" fontId="4" fillId="0" borderId="0" xfId="0" applyNumberFormat="1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30480</xdr:rowOff>
    </xdr:from>
    <xdr:to>
      <xdr:col>4</xdr:col>
      <xdr:colOff>712470</xdr:colOff>
      <xdr:row>0</xdr:row>
      <xdr:rowOff>754380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60E86A6A-DF17-BBE6-63AF-FCDA03058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58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5"/>
  <sheetViews>
    <sheetView tabSelected="1" view="pageLayout" topLeftCell="A189" zoomScaleNormal="100" workbookViewId="0">
      <selection activeCell="K206" sqref="K206"/>
    </sheetView>
  </sheetViews>
  <sheetFormatPr defaultColWidth="9.109375" defaultRowHeight="15"/>
  <cols>
    <col min="1" max="1" width="6" style="7" customWidth="1"/>
    <col min="2" max="2" width="49.33203125" style="3" customWidth="1"/>
    <col min="3" max="3" width="11.5546875" style="3" customWidth="1"/>
    <col min="4" max="4" width="14" style="3" customWidth="1"/>
    <col min="5" max="5" width="13.88671875" style="3" customWidth="1"/>
    <col min="6" max="6" width="15" style="3" customWidth="1"/>
    <col min="7" max="7" width="11.6640625" style="3" bestFit="1" customWidth="1"/>
    <col min="8" max="8" width="15" style="3" customWidth="1"/>
    <col min="9" max="9" width="11.33203125" style="3" bestFit="1" customWidth="1"/>
    <col min="10" max="10" width="12.109375" style="3" customWidth="1"/>
    <col min="11" max="16384" width="9.109375" style="3"/>
  </cols>
  <sheetData>
    <row r="1" spans="1:10" ht="67.8" customHeight="1">
      <c r="A1" s="56"/>
      <c r="B1" s="56"/>
      <c r="C1" s="56"/>
      <c r="D1" s="56"/>
      <c r="E1" s="56"/>
      <c r="F1" s="56"/>
    </row>
    <row r="2" spans="1:10" ht="16.8">
      <c r="A2" s="53"/>
      <c r="B2" s="53"/>
      <c r="C2" s="42"/>
      <c r="D2" s="42" t="s">
        <v>188</v>
      </c>
      <c r="E2" s="42"/>
      <c r="F2" s="42"/>
    </row>
    <row r="3" spans="1:10" ht="16.8">
      <c r="A3" s="53"/>
      <c r="B3" s="53"/>
      <c r="C3" s="36"/>
      <c r="D3" s="53" t="s">
        <v>189</v>
      </c>
      <c r="E3" s="53"/>
      <c r="F3" s="53"/>
    </row>
    <row r="4" spans="1:10" ht="16.8">
      <c r="A4" s="53"/>
      <c r="B4" s="53"/>
      <c r="C4" s="36"/>
      <c r="D4" s="38"/>
      <c r="E4" s="38"/>
      <c r="F4" s="38"/>
    </row>
    <row r="5" spans="1:10" ht="16.8">
      <c r="A5" s="40"/>
      <c r="B5" s="40"/>
      <c r="C5" s="36"/>
      <c r="D5" s="38"/>
      <c r="E5" s="38"/>
      <c r="F5" s="38"/>
    </row>
    <row r="6" spans="1:10" ht="16.8">
      <c r="A6" s="41"/>
      <c r="B6" s="40"/>
      <c r="C6" s="36"/>
      <c r="D6" s="42"/>
      <c r="E6" s="38"/>
      <c r="F6" s="38"/>
    </row>
    <row r="7" spans="1:10" ht="36" customHeight="1">
      <c r="A7" s="43"/>
      <c r="B7" s="54" t="s">
        <v>153</v>
      </c>
      <c r="C7" s="54"/>
      <c r="D7" s="54"/>
      <c r="E7" s="54"/>
      <c r="F7" s="54"/>
    </row>
    <row r="8" spans="1:10" ht="20.25" customHeight="1">
      <c r="A8" s="44"/>
      <c r="B8" s="54" t="s">
        <v>168</v>
      </c>
      <c r="C8" s="54"/>
      <c r="D8" s="54"/>
      <c r="E8" s="38"/>
      <c r="F8" s="38"/>
    </row>
    <row r="9" spans="1:10" ht="20.25" customHeight="1">
      <c r="A9" s="12"/>
      <c r="B9" s="11"/>
      <c r="C9" s="11"/>
      <c r="D9" s="11"/>
      <c r="E9" s="9"/>
      <c r="F9" s="9"/>
    </row>
    <row r="10" spans="1:10" ht="16.8">
      <c r="A10" s="13"/>
      <c r="B10" s="14"/>
      <c r="C10" s="15"/>
      <c r="D10" s="16"/>
      <c r="E10" s="9"/>
      <c r="F10" s="16" t="s">
        <v>94</v>
      </c>
      <c r="H10" s="4"/>
    </row>
    <row r="11" spans="1:10" ht="14.25" customHeight="1">
      <c r="A11" s="47" t="s">
        <v>0</v>
      </c>
      <c r="B11" s="50" t="s">
        <v>1</v>
      </c>
      <c r="C11" s="50" t="s">
        <v>2</v>
      </c>
      <c r="D11" s="47" t="s">
        <v>172</v>
      </c>
      <c r="E11" s="47" t="s">
        <v>171</v>
      </c>
      <c r="F11" s="47" t="s">
        <v>173</v>
      </c>
      <c r="H11" s="45"/>
    </row>
    <row r="12" spans="1:10" ht="12.75" customHeight="1">
      <c r="A12" s="48"/>
      <c r="B12" s="51"/>
      <c r="C12" s="51"/>
      <c r="D12" s="48"/>
      <c r="E12" s="48"/>
      <c r="F12" s="48"/>
      <c r="H12" s="45"/>
    </row>
    <row r="13" spans="1:10" ht="12.75" customHeight="1">
      <c r="A13" s="48"/>
      <c r="B13" s="51"/>
      <c r="C13" s="51"/>
      <c r="D13" s="48"/>
      <c r="E13" s="48"/>
      <c r="F13" s="48"/>
      <c r="H13" s="45"/>
    </row>
    <row r="14" spans="1:10" ht="23.25" customHeight="1">
      <c r="A14" s="49"/>
      <c r="B14" s="52"/>
      <c r="C14" s="52"/>
      <c r="D14" s="49"/>
      <c r="E14" s="49"/>
      <c r="F14" s="49"/>
      <c r="H14" s="45"/>
    </row>
    <row r="15" spans="1:10" ht="16.8">
      <c r="A15" s="17">
        <v>1</v>
      </c>
      <c r="B15" s="18" t="s">
        <v>3</v>
      </c>
      <c r="C15" s="19" t="s">
        <v>4</v>
      </c>
      <c r="D15" s="20">
        <v>4616.0600000000004</v>
      </c>
      <c r="E15" s="20"/>
      <c r="F15" s="20">
        <f>D15+E15</f>
        <v>4616.0600000000004</v>
      </c>
      <c r="H15" s="5"/>
      <c r="J15" s="5"/>
    </row>
    <row r="16" spans="1:10" ht="16.8">
      <c r="A16" s="17">
        <f t="shared" ref="A16:A88" si="0">A15+1</f>
        <v>2</v>
      </c>
      <c r="B16" s="18" t="s">
        <v>5</v>
      </c>
      <c r="C16" s="18" t="s">
        <v>6</v>
      </c>
      <c r="D16" s="20">
        <v>329049</v>
      </c>
      <c r="E16" s="20"/>
      <c r="F16" s="20">
        <f t="shared" ref="F16:F85" si="1">D16+E16</f>
        <v>329049</v>
      </c>
      <c r="H16" s="5"/>
      <c r="J16" s="5"/>
    </row>
    <row r="17" spans="1:10" ht="32.4">
      <c r="A17" s="17">
        <f t="shared" si="0"/>
        <v>3</v>
      </c>
      <c r="B17" s="21" t="s">
        <v>129</v>
      </c>
      <c r="C17" s="18" t="s">
        <v>7</v>
      </c>
      <c r="D17" s="20">
        <v>46067</v>
      </c>
      <c r="E17" s="20"/>
      <c r="F17" s="20">
        <f t="shared" si="1"/>
        <v>46067</v>
      </c>
      <c r="H17" s="5"/>
      <c r="J17" s="5"/>
    </row>
    <row r="18" spans="1:10" ht="32.4">
      <c r="A18" s="17">
        <f t="shared" si="0"/>
        <v>4</v>
      </c>
      <c r="B18" s="21" t="s">
        <v>182</v>
      </c>
      <c r="C18" s="18" t="s">
        <v>183</v>
      </c>
      <c r="D18" s="20">
        <v>23226.400000000001</v>
      </c>
      <c r="E18" s="20">
        <v>12258.08</v>
      </c>
      <c r="F18" s="20">
        <f t="shared" si="1"/>
        <v>35484.480000000003</v>
      </c>
      <c r="H18" s="5"/>
      <c r="J18" s="5"/>
    </row>
    <row r="19" spans="1:10" ht="16.8">
      <c r="A19" s="17">
        <f t="shared" si="0"/>
        <v>5</v>
      </c>
      <c r="B19" s="18" t="s">
        <v>8</v>
      </c>
      <c r="C19" s="18" t="s">
        <v>9</v>
      </c>
      <c r="D19" s="20">
        <v>184627</v>
      </c>
      <c r="E19" s="20">
        <f>E20+E29+E30</f>
        <v>6000</v>
      </c>
      <c r="F19" s="20">
        <f t="shared" si="1"/>
        <v>190627</v>
      </c>
      <c r="H19" s="5"/>
      <c r="J19" s="5"/>
    </row>
    <row r="20" spans="1:10" ht="33.75" customHeight="1">
      <c r="A20" s="17">
        <f t="shared" si="0"/>
        <v>6</v>
      </c>
      <c r="B20" s="21" t="s">
        <v>130</v>
      </c>
      <c r="C20" s="18" t="s">
        <v>10</v>
      </c>
      <c r="D20" s="20">
        <v>137385</v>
      </c>
      <c r="E20" s="20"/>
      <c r="F20" s="20">
        <f t="shared" si="1"/>
        <v>137385</v>
      </c>
      <c r="H20" s="5"/>
      <c r="J20" s="5"/>
    </row>
    <row r="21" spans="1:10" ht="18" customHeight="1">
      <c r="A21" s="17">
        <f t="shared" si="0"/>
        <v>7</v>
      </c>
      <c r="B21" s="21" t="s">
        <v>117</v>
      </c>
      <c r="C21" s="18" t="s">
        <v>10</v>
      </c>
      <c r="D21" s="20">
        <v>11209</v>
      </c>
      <c r="E21" s="20"/>
      <c r="F21" s="20">
        <f t="shared" si="1"/>
        <v>11209</v>
      </c>
      <c r="H21" s="5"/>
      <c r="J21" s="5"/>
    </row>
    <row r="22" spans="1:10" ht="30.6" customHeight="1">
      <c r="A22" s="17">
        <f t="shared" si="0"/>
        <v>8</v>
      </c>
      <c r="B22" s="21" t="s">
        <v>118</v>
      </c>
      <c r="C22" s="18" t="s">
        <v>10</v>
      </c>
      <c r="D22" s="20">
        <v>8119</v>
      </c>
      <c r="E22" s="20"/>
      <c r="F22" s="20">
        <f t="shared" si="1"/>
        <v>8119</v>
      </c>
      <c r="H22" s="5"/>
      <c r="J22" s="5"/>
    </row>
    <row r="23" spans="1:10" ht="19.5" customHeight="1">
      <c r="A23" s="17">
        <f t="shared" si="0"/>
        <v>9</v>
      </c>
      <c r="B23" s="21" t="s">
        <v>131</v>
      </c>
      <c r="C23" s="18" t="s">
        <v>10</v>
      </c>
      <c r="D23" s="20">
        <v>9710</v>
      </c>
      <c r="E23" s="20"/>
      <c r="F23" s="20">
        <f t="shared" si="1"/>
        <v>9710</v>
      </c>
      <c r="H23" s="5"/>
      <c r="J23" s="5"/>
    </row>
    <row r="24" spans="1:10" ht="29.4" customHeight="1">
      <c r="A24" s="17">
        <f t="shared" si="0"/>
        <v>10</v>
      </c>
      <c r="B24" s="21" t="s">
        <v>149</v>
      </c>
      <c r="C24" s="18" t="s">
        <v>10</v>
      </c>
      <c r="D24" s="20">
        <v>18</v>
      </c>
      <c r="E24" s="20"/>
      <c r="F24" s="20">
        <f t="shared" si="1"/>
        <v>18</v>
      </c>
      <c r="H24" s="5"/>
      <c r="J24" s="5"/>
    </row>
    <row r="25" spans="1:10" ht="21.6" customHeight="1">
      <c r="A25" s="17">
        <f t="shared" si="0"/>
        <v>11</v>
      </c>
      <c r="B25" s="21" t="s">
        <v>132</v>
      </c>
      <c r="C25" s="18" t="s">
        <v>10</v>
      </c>
      <c r="D25" s="20">
        <v>2682</v>
      </c>
      <c r="E25" s="20"/>
      <c r="F25" s="20">
        <f t="shared" si="1"/>
        <v>2682</v>
      </c>
      <c r="H25" s="5"/>
      <c r="J25" s="5"/>
    </row>
    <row r="26" spans="1:10" ht="19.2" customHeight="1">
      <c r="A26" s="17">
        <f t="shared" si="0"/>
        <v>12</v>
      </c>
      <c r="B26" s="21" t="s">
        <v>133</v>
      </c>
      <c r="C26" s="18" t="s">
        <v>10</v>
      </c>
      <c r="D26" s="20">
        <v>37622</v>
      </c>
      <c r="E26" s="20"/>
      <c r="F26" s="20">
        <f t="shared" si="1"/>
        <v>37622</v>
      </c>
      <c r="H26" s="5"/>
      <c r="J26" s="5"/>
    </row>
    <row r="27" spans="1:10" ht="32.4">
      <c r="A27" s="17">
        <f t="shared" si="0"/>
        <v>13</v>
      </c>
      <c r="B27" s="21" t="s">
        <v>137</v>
      </c>
      <c r="C27" s="18" t="s">
        <v>10</v>
      </c>
      <c r="D27" s="20">
        <v>31026</v>
      </c>
      <c r="E27" s="20"/>
      <c r="F27" s="20">
        <f t="shared" si="1"/>
        <v>31026</v>
      </c>
      <c r="H27" s="5"/>
      <c r="J27" s="5"/>
    </row>
    <row r="28" spans="1:10" ht="32.4">
      <c r="A28" s="17">
        <f t="shared" si="0"/>
        <v>14</v>
      </c>
      <c r="B28" s="21" t="s">
        <v>138</v>
      </c>
      <c r="C28" s="18" t="s">
        <v>10</v>
      </c>
      <c r="D28" s="20">
        <v>36999</v>
      </c>
      <c r="E28" s="20"/>
      <c r="F28" s="20">
        <f t="shared" si="1"/>
        <v>36999</v>
      </c>
      <c r="H28" s="5"/>
      <c r="J28" s="5"/>
    </row>
    <row r="29" spans="1:10" ht="16.8">
      <c r="A29" s="17">
        <f t="shared" si="0"/>
        <v>15</v>
      </c>
      <c r="B29" s="18" t="s">
        <v>11</v>
      </c>
      <c r="C29" s="18" t="s">
        <v>12</v>
      </c>
      <c r="D29" s="20">
        <v>25529</v>
      </c>
      <c r="E29" s="20"/>
      <c r="F29" s="20">
        <f t="shared" si="1"/>
        <v>25529</v>
      </c>
      <c r="H29" s="5"/>
      <c r="J29" s="5"/>
    </row>
    <row r="30" spans="1:10" ht="32.4">
      <c r="A30" s="17">
        <f t="shared" si="0"/>
        <v>16</v>
      </c>
      <c r="B30" s="21" t="s">
        <v>186</v>
      </c>
      <c r="C30" s="18" t="s">
        <v>187</v>
      </c>
      <c r="D30" s="20">
        <v>21713</v>
      </c>
      <c r="E30" s="20">
        <v>6000</v>
      </c>
      <c r="F30" s="20">
        <f t="shared" si="1"/>
        <v>27713</v>
      </c>
      <c r="H30" s="5"/>
      <c r="J30" s="5"/>
    </row>
    <row r="31" spans="1:10" ht="16.8">
      <c r="A31" s="17">
        <f t="shared" si="0"/>
        <v>17</v>
      </c>
      <c r="B31" s="18" t="s">
        <v>13</v>
      </c>
      <c r="C31" s="18" t="s">
        <v>14</v>
      </c>
      <c r="D31" s="20">
        <v>4300</v>
      </c>
      <c r="E31" s="20"/>
      <c r="F31" s="20">
        <f t="shared" si="1"/>
        <v>4300</v>
      </c>
      <c r="H31" s="5"/>
      <c r="J31" s="5"/>
    </row>
    <row r="32" spans="1:10" ht="16.8">
      <c r="A32" s="17">
        <f t="shared" si="0"/>
        <v>18</v>
      </c>
      <c r="B32" s="18" t="s">
        <v>15</v>
      </c>
      <c r="C32" s="18" t="s">
        <v>16</v>
      </c>
      <c r="D32" s="20">
        <v>37273</v>
      </c>
      <c r="E32" s="20"/>
      <c r="F32" s="20">
        <f t="shared" si="1"/>
        <v>37273</v>
      </c>
      <c r="H32" s="5"/>
      <c r="J32" s="5"/>
    </row>
    <row r="33" spans="1:10" ht="16.8">
      <c r="A33" s="17">
        <f t="shared" si="0"/>
        <v>19</v>
      </c>
      <c r="B33" s="21" t="s">
        <v>111</v>
      </c>
      <c r="C33" s="18" t="s">
        <v>110</v>
      </c>
      <c r="D33" s="20">
        <v>2631</v>
      </c>
      <c r="E33" s="20"/>
      <c r="F33" s="20">
        <f t="shared" si="1"/>
        <v>2631</v>
      </c>
      <c r="H33" s="5"/>
      <c r="J33" s="5"/>
    </row>
    <row r="34" spans="1:10" ht="16.8">
      <c r="A34" s="17">
        <f t="shared" si="0"/>
        <v>20</v>
      </c>
      <c r="B34" s="18" t="s">
        <v>17</v>
      </c>
      <c r="C34" s="18" t="s">
        <v>18</v>
      </c>
      <c r="D34" s="20">
        <v>300</v>
      </c>
      <c r="E34" s="20"/>
      <c r="F34" s="20">
        <f t="shared" si="1"/>
        <v>300</v>
      </c>
      <c r="H34" s="5"/>
      <c r="J34" s="5"/>
    </row>
    <row r="35" spans="1:10" ht="16.8">
      <c r="A35" s="17">
        <f t="shared" si="0"/>
        <v>21</v>
      </c>
      <c r="B35" s="18" t="s">
        <v>19</v>
      </c>
      <c r="C35" s="18" t="s">
        <v>136</v>
      </c>
      <c r="D35" s="20">
        <v>200</v>
      </c>
      <c r="E35" s="20"/>
      <c r="F35" s="20">
        <f t="shared" si="1"/>
        <v>200</v>
      </c>
      <c r="H35" s="5"/>
      <c r="J35" s="5"/>
    </row>
    <row r="36" spans="1:10" ht="16.8">
      <c r="A36" s="17">
        <f t="shared" si="0"/>
        <v>22</v>
      </c>
      <c r="B36" s="18" t="s">
        <v>134</v>
      </c>
      <c r="C36" s="18" t="s">
        <v>135</v>
      </c>
      <c r="D36" s="20">
        <v>5700</v>
      </c>
      <c r="E36" s="20"/>
      <c r="F36" s="20">
        <f t="shared" si="1"/>
        <v>5700</v>
      </c>
      <c r="H36" s="5"/>
      <c r="J36" s="5"/>
    </row>
    <row r="37" spans="1:10" ht="16.8">
      <c r="A37" s="17">
        <f t="shared" si="0"/>
        <v>23</v>
      </c>
      <c r="B37" s="18" t="s">
        <v>180</v>
      </c>
      <c r="C37" s="18" t="s">
        <v>181</v>
      </c>
      <c r="D37" s="20">
        <v>28.4</v>
      </c>
      <c r="E37" s="20"/>
      <c r="F37" s="20">
        <f t="shared" si="1"/>
        <v>28.4</v>
      </c>
      <c r="H37" s="5"/>
      <c r="J37" s="5"/>
    </row>
    <row r="38" spans="1:10" ht="34.200000000000003" customHeight="1">
      <c r="A38" s="17">
        <f t="shared" si="0"/>
        <v>24</v>
      </c>
      <c r="B38" s="21" t="s">
        <v>20</v>
      </c>
      <c r="C38" s="18" t="s">
        <v>21</v>
      </c>
      <c r="D38" s="20">
        <v>17140</v>
      </c>
      <c r="E38" s="20"/>
      <c r="F38" s="20">
        <f t="shared" si="1"/>
        <v>17140</v>
      </c>
      <c r="H38" s="5"/>
      <c r="J38" s="5"/>
    </row>
    <row r="39" spans="1:10" ht="32.4">
      <c r="A39" s="17">
        <f t="shared" si="0"/>
        <v>25</v>
      </c>
      <c r="B39" s="21" t="s">
        <v>95</v>
      </c>
      <c r="C39" s="22" t="s">
        <v>96</v>
      </c>
      <c r="D39" s="20">
        <v>-97491.05</v>
      </c>
      <c r="E39" s="20"/>
      <c r="F39" s="20">
        <f t="shared" si="1"/>
        <v>-97491.05</v>
      </c>
      <c r="H39" s="5"/>
      <c r="I39" s="5"/>
      <c r="J39" s="5"/>
    </row>
    <row r="40" spans="1:10" ht="17.25" customHeight="1">
      <c r="A40" s="17">
        <f t="shared" si="0"/>
        <v>26</v>
      </c>
      <c r="B40" s="23" t="s">
        <v>22</v>
      </c>
      <c r="C40" s="18"/>
      <c r="D40" s="24">
        <v>557666.80999999994</v>
      </c>
      <c r="E40" s="24">
        <f>E15+E16+E17+E18+E19+E31+E32+E33+E34+E35+E36+E37+E38+E39</f>
        <v>18258.080000000002</v>
      </c>
      <c r="F40" s="24">
        <f t="shared" si="1"/>
        <v>575924.8899999999</v>
      </c>
      <c r="H40" s="8"/>
      <c r="J40" s="5"/>
    </row>
    <row r="41" spans="1:10" ht="16.8">
      <c r="A41" s="17">
        <f t="shared" si="0"/>
        <v>27</v>
      </c>
      <c r="B41" s="23" t="s">
        <v>23</v>
      </c>
      <c r="C41" s="18"/>
      <c r="D41" s="24">
        <v>557666.80999999994</v>
      </c>
      <c r="E41" s="24">
        <f>E51+E58+E73+E74+E77+E83+E119+E121+E180+E188+E190+E192+E194</f>
        <v>18258.080000000002</v>
      </c>
      <c r="F41" s="24">
        <f t="shared" si="1"/>
        <v>575924.8899999999</v>
      </c>
      <c r="H41" s="8"/>
      <c r="J41" s="5"/>
    </row>
    <row r="42" spans="1:10" ht="16.8">
      <c r="A42" s="17">
        <f t="shared" si="0"/>
        <v>28</v>
      </c>
      <c r="B42" s="23" t="s">
        <v>27</v>
      </c>
      <c r="C42" s="23">
        <v>10</v>
      </c>
      <c r="D42" s="24">
        <v>252826.68</v>
      </c>
      <c r="E42" s="24">
        <f>E125+E130+E182</f>
        <v>9300</v>
      </c>
      <c r="F42" s="24">
        <f t="shared" si="1"/>
        <v>262126.68</v>
      </c>
      <c r="H42" s="8"/>
      <c r="J42" s="5"/>
    </row>
    <row r="43" spans="1:10" ht="16.8">
      <c r="A43" s="17">
        <f t="shared" si="0"/>
        <v>29</v>
      </c>
      <c r="B43" s="23" t="s">
        <v>29</v>
      </c>
      <c r="C43" s="23">
        <v>20</v>
      </c>
      <c r="D43" s="24">
        <v>159100.09999999998</v>
      </c>
      <c r="E43" s="24">
        <f>E54+E126+E131+E183</f>
        <v>8538.08</v>
      </c>
      <c r="F43" s="24">
        <f t="shared" si="1"/>
        <v>167638.17999999996</v>
      </c>
      <c r="H43" s="8"/>
      <c r="J43" s="5"/>
    </row>
    <row r="44" spans="1:10" ht="16.8">
      <c r="A44" s="17">
        <f t="shared" si="0"/>
        <v>30</v>
      </c>
      <c r="B44" s="23" t="s">
        <v>116</v>
      </c>
      <c r="C44" s="23">
        <v>30</v>
      </c>
      <c r="D44" s="24">
        <v>28400</v>
      </c>
      <c r="E44" s="20"/>
      <c r="F44" s="24">
        <f t="shared" si="1"/>
        <v>28400</v>
      </c>
      <c r="G44" s="5"/>
      <c r="H44" s="8"/>
      <c r="J44" s="5"/>
    </row>
    <row r="45" spans="1:10" ht="16.8">
      <c r="A45" s="17">
        <f t="shared" si="0"/>
        <v>31</v>
      </c>
      <c r="B45" s="23" t="s">
        <v>139</v>
      </c>
      <c r="C45" s="23">
        <v>50</v>
      </c>
      <c r="D45" s="24">
        <v>4500</v>
      </c>
      <c r="E45" s="24">
        <f>E71</f>
        <v>320</v>
      </c>
      <c r="F45" s="24">
        <f t="shared" si="1"/>
        <v>4820</v>
      </c>
      <c r="H45" s="8"/>
      <c r="J45" s="5"/>
    </row>
    <row r="46" spans="1:10" ht="16.8">
      <c r="A46" s="17">
        <f t="shared" si="0"/>
        <v>32</v>
      </c>
      <c r="B46" s="23" t="s">
        <v>93</v>
      </c>
      <c r="C46" s="25" t="s">
        <v>108</v>
      </c>
      <c r="D46" s="24">
        <v>482.17</v>
      </c>
      <c r="E46" s="20"/>
      <c r="F46" s="24">
        <f t="shared" si="1"/>
        <v>482.17</v>
      </c>
      <c r="H46" s="8"/>
      <c r="J46" s="5"/>
    </row>
    <row r="47" spans="1:10" ht="16.8">
      <c r="A47" s="17">
        <f t="shared" si="0"/>
        <v>33</v>
      </c>
      <c r="B47" s="23" t="s">
        <v>104</v>
      </c>
      <c r="C47" s="25" t="s">
        <v>103</v>
      </c>
      <c r="D47" s="24">
        <v>23638.960000000003</v>
      </c>
      <c r="E47" s="20"/>
      <c r="F47" s="24">
        <f t="shared" si="1"/>
        <v>23638.960000000003</v>
      </c>
      <c r="H47" s="8"/>
      <c r="J47" s="5"/>
    </row>
    <row r="48" spans="1:10" ht="16.8">
      <c r="A48" s="17">
        <f t="shared" si="0"/>
        <v>34</v>
      </c>
      <c r="B48" s="23" t="s">
        <v>58</v>
      </c>
      <c r="C48" s="23">
        <v>57</v>
      </c>
      <c r="D48" s="24">
        <v>36486</v>
      </c>
      <c r="E48" s="20"/>
      <c r="F48" s="24">
        <f t="shared" si="1"/>
        <v>36486</v>
      </c>
      <c r="H48" s="8"/>
      <c r="J48" s="5"/>
    </row>
    <row r="49" spans="1:10" ht="16.8">
      <c r="A49" s="17">
        <f t="shared" si="0"/>
        <v>35</v>
      </c>
      <c r="B49" s="23" t="s">
        <v>81</v>
      </c>
      <c r="C49" s="23">
        <v>59</v>
      </c>
      <c r="D49" s="24">
        <v>53781</v>
      </c>
      <c r="E49" s="24">
        <f>E132</f>
        <v>100</v>
      </c>
      <c r="F49" s="24">
        <f t="shared" si="1"/>
        <v>53881</v>
      </c>
      <c r="H49" s="8"/>
      <c r="J49" s="5"/>
    </row>
    <row r="50" spans="1:10" ht="16.8">
      <c r="A50" s="17">
        <f t="shared" si="0"/>
        <v>36</v>
      </c>
      <c r="B50" s="26" t="s">
        <v>174</v>
      </c>
      <c r="C50" s="25" t="s">
        <v>176</v>
      </c>
      <c r="D50" s="24">
        <v>-1548.1</v>
      </c>
      <c r="E50" s="20"/>
      <c r="F50" s="24">
        <f t="shared" si="1"/>
        <v>-1548.1</v>
      </c>
      <c r="H50" s="8"/>
      <c r="J50" s="5"/>
    </row>
    <row r="51" spans="1:10" ht="16.8">
      <c r="A51" s="17">
        <f t="shared" si="0"/>
        <v>37</v>
      </c>
      <c r="B51" s="23" t="s">
        <v>24</v>
      </c>
      <c r="C51" s="23" t="s">
        <v>25</v>
      </c>
      <c r="D51" s="24">
        <v>77877.150000000009</v>
      </c>
      <c r="E51" s="24">
        <f>E52</f>
        <v>-320</v>
      </c>
      <c r="F51" s="24">
        <f t="shared" si="1"/>
        <v>77557.150000000009</v>
      </c>
      <c r="H51" s="8"/>
      <c r="J51" s="5"/>
    </row>
    <row r="52" spans="1:10" ht="16.8">
      <c r="A52" s="17">
        <f t="shared" si="0"/>
        <v>38</v>
      </c>
      <c r="B52" s="23" t="s">
        <v>26</v>
      </c>
      <c r="C52" s="23" t="s">
        <v>25</v>
      </c>
      <c r="D52" s="24">
        <v>77877.150000000009</v>
      </c>
      <c r="E52" s="24">
        <f>E53+E54+E55+E56+E57</f>
        <v>-320</v>
      </c>
      <c r="F52" s="24">
        <f t="shared" si="1"/>
        <v>77557.150000000009</v>
      </c>
      <c r="H52" s="8"/>
      <c r="J52" s="5"/>
    </row>
    <row r="53" spans="1:10" ht="16.8">
      <c r="A53" s="17">
        <f t="shared" si="0"/>
        <v>39</v>
      </c>
      <c r="B53" s="18" t="s">
        <v>27</v>
      </c>
      <c r="C53" s="18" t="s">
        <v>28</v>
      </c>
      <c r="D53" s="20">
        <v>51100</v>
      </c>
      <c r="E53" s="20"/>
      <c r="F53" s="20">
        <f t="shared" si="1"/>
        <v>51100</v>
      </c>
      <c r="H53" s="5"/>
      <c r="J53" s="5"/>
    </row>
    <row r="54" spans="1:10" ht="16.8">
      <c r="A54" s="17">
        <f t="shared" si="0"/>
        <v>40</v>
      </c>
      <c r="B54" s="18" t="s">
        <v>29</v>
      </c>
      <c r="C54" s="18" t="s">
        <v>30</v>
      </c>
      <c r="D54" s="20">
        <v>22122.83</v>
      </c>
      <c r="E54" s="20">
        <v>-320</v>
      </c>
      <c r="F54" s="20">
        <f t="shared" si="1"/>
        <v>21802.83</v>
      </c>
      <c r="H54" s="5"/>
      <c r="J54" s="5"/>
    </row>
    <row r="55" spans="1:10" ht="16.8">
      <c r="A55" s="17">
        <f t="shared" si="0"/>
        <v>41</v>
      </c>
      <c r="B55" s="18" t="s">
        <v>104</v>
      </c>
      <c r="C55" s="18" t="s">
        <v>169</v>
      </c>
      <c r="D55" s="20">
        <v>4288.8599999999997</v>
      </c>
      <c r="E55" s="20"/>
      <c r="F55" s="20">
        <f t="shared" si="1"/>
        <v>4288.8599999999997</v>
      </c>
      <c r="H55" s="5"/>
      <c r="J55" s="5"/>
    </row>
    <row r="56" spans="1:10" ht="21.6" customHeight="1">
      <c r="A56" s="17">
        <f t="shared" si="0"/>
        <v>42</v>
      </c>
      <c r="B56" s="21" t="s">
        <v>120</v>
      </c>
      <c r="C56" s="18" t="s">
        <v>124</v>
      </c>
      <c r="D56" s="20">
        <v>550</v>
      </c>
      <c r="E56" s="20"/>
      <c r="F56" s="20">
        <f t="shared" si="1"/>
        <v>550</v>
      </c>
      <c r="H56" s="5"/>
      <c r="J56" s="5"/>
    </row>
    <row r="57" spans="1:10" ht="23.25" customHeight="1">
      <c r="A57" s="17">
        <f t="shared" si="0"/>
        <v>43</v>
      </c>
      <c r="B57" s="27" t="s">
        <v>174</v>
      </c>
      <c r="C57" s="18" t="s">
        <v>175</v>
      </c>
      <c r="D57" s="20">
        <v>-184.54</v>
      </c>
      <c r="E57" s="20"/>
      <c r="F57" s="20">
        <f t="shared" si="1"/>
        <v>-184.54</v>
      </c>
      <c r="H57" s="5"/>
      <c r="J57" s="5"/>
    </row>
    <row r="58" spans="1:10" ht="22.8" customHeight="1">
      <c r="A58" s="17">
        <f t="shared" si="0"/>
        <v>44</v>
      </c>
      <c r="B58" s="26" t="s">
        <v>31</v>
      </c>
      <c r="C58" s="23" t="s">
        <v>32</v>
      </c>
      <c r="D58" s="24">
        <v>19121.18</v>
      </c>
      <c r="E58" s="24">
        <f>E59+E63+E67+E69+E71</f>
        <v>320</v>
      </c>
      <c r="F58" s="24">
        <f t="shared" si="1"/>
        <v>19441.18</v>
      </c>
      <c r="H58" s="8"/>
      <c r="J58" s="5"/>
    </row>
    <row r="59" spans="1:10" ht="16.8">
      <c r="A59" s="17">
        <f t="shared" si="0"/>
        <v>45</v>
      </c>
      <c r="B59" s="23" t="s">
        <v>33</v>
      </c>
      <c r="C59" s="23" t="s">
        <v>34</v>
      </c>
      <c r="D59" s="24">
        <v>6651</v>
      </c>
      <c r="E59" s="20"/>
      <c r="F59" s="24">
        <f t="shared" si="1"/>
        <v>6651</v>
      </c>
      <c r="H59" s="8"/>
      <c r="J59" s="5"/>
    </row>
    <row r="60" spans="1:10" ht="16.8">
      <c r="A60" s="17">
        <f t="shared" si="0"/>
        <v>46</v>
      </c>
      <c r="B60" s="21" t="s">
        <v>35</v>
      </c>
      <c r="C60" s="18" t="s">
        <v>36</v>
      </c>
      <c r="D60" s="20">
        <v>6651</v>
      </c>
      <c r="E60" s="20"/>
      <c r="F60" s="20">
        <f t="shared" si="1"/>
        <v>6651</v>
      </c>
      <c r="H60" s="5"/>
      <c r="J60" s="5"/>
    </row>
    <row r="61" spans="1:10" ht="16.8">
      <c r="A61" s="17">
        <f t="shared" si="0"/>
        <v>47</v>
      </c>
      <c r="B61" s="18" t="s">
        <v>37</v>
      </c>
      <c r="C61" s="18" t="s">
        <v>38</v>
      </c>
      <c r="D61" s="20">
        <v>5785</v>
      </c>
      <c r="E61" s="20"/>
      <c r="F61" s="20">
        <f t="shared" si="1"/>
        <v>5785</v>
      </c>
      <c r="H61" s="5"/>
      <c r="J61" s="5"/>
    </row>
    <row r="62" spans="1:10" ht="16.8">
      <c r="A62" s="17">
        <f t="shared" si="0"/>
        <v>48</v>
      </c>
      <c r="B62" s="18" t="s">
        <v>29</v>
      </c>
      <c r="C62" s="18" t="s">
        <v>39</v>
      </c>
      <c r="D62" s="20">
        <v>866</v>
      </c>
      <c r="E62" s="20"/>
      <c r="F62" s="20">
        <f t="shared" si="1"/>
        <v>866</v>
      </c>
      <c r="H62" s="5"/>
      <c r="J62" s="5"/>
    </row>
    <row r="63" spans="1:10" ht="16.8">
      <c r="A63" s="17">
        <f t="shared" si="0"/>
        <v>49</v>
      </c>
      <c r="B63" s="23" t="s">
        <v>43</v>
      </c>
      <c r="C63" s="23" t="s">
        <v>34</v>
      </c>
      <c r="D63" s="24">
        <v>7910</v>
      </c>
      <c r="E63" s="20"/>
      <c r="F63" s="24">
        <f t="shared" si="1"/>
        <v>7910</v>
      </c>
      <c r="H63" s="8"/>
      <c r="J63" s="5"/>
    </row>
    <row r="64" spans="1:10" ht="16.8">
      <c r="A64" s="17">
        <f t="shared" si="0"/>
        <v>50</v>
      </c>
      <c r="B64" s="18" t="s">
        <v>29</v>
      </c>
      <c r="C64" s="18" t="s">
        <v>42</v>
      </c>
      <c r="D64" s="20">
        <v>1000</v>
      </c>
      <c r="E64" s="20"/>
      <c r="F64" s="20">
        <f t="shared" si="1"/>
        <v>1000</v>
      </c>
      <c r="H64" s="5"/>
      <c r="J64" s="5"/>
    </row>
    <row r="65" spans="1:10" ht="16.8">
      <c r="A65" s="17">
        <f t="shared" si="0"/>
        <v>51</v>
      </c>
      <c r="B65" s="18" t="s">
        <v>106</v>
      </c>
      <c r="C65" s="18" t="s">
        <v>107</v>
      </c>
      <c r="D65" s="20">
        <v>90</v>
      </c>
      <c r="E65" s="20"/>
      <c r="F65" s="20">
        <f t="shared" si="1"/>
        <v>90</v>
      </c>
      <c r="H65" s="5"/>
      <c r="J65" s="5"/>
    </row>
    <row r="66" spans="1:10" ht="16.8">
      <c r="A66" s="17">
        <f t="shared" si="0"/>
        <v>52</v>
      </c>
      <c r="B66" s="18" t="s">
        <v>161</v>
      </c>
      <c r="C66" s="18" t="s">
        <v>162</v>
      </c>
      <c r="D66" s="20">
        <v>6820</v>
      </c>
      <c r="E66" s="20"/>
      <c r="F66" s="20">
        <f t="shared" si="1"/>
        <v>6820</v>
      </c>
      <c r="H66" s="5"/>
      <c r="J66" s="5"/>
    </row>
    <row r="67" spans="1:10" ht="16.8">
      <c r="A67" s="17">
        <f t="shared" si="0"/>
        <v>53</v>
      </c>
      <c r="B67" s="23" t="s">
        <v>112</v>
      </c>
      <c r="C67" s="23" t="s">
        <v>32</v>
      </c>
      <c r="D67" s="24">
        <v>22</v>
      </c>
      <c r="E67" s="20"/>
      <c r="F67" s="24">
        <f t="shared" si="1"/>
        <v>22</v>
      </c>
      <c r="H67" s="8"/>
      <c r="J67" s="5"/>
    </row>
    <row r="68" spans="1:10" ht="16.8">
      <c r="A68" s="17">
        <f t="shared" si="0"/>
        <v>54</v>
      </c>
      <c r="B68" s="18" t="s">
        <v>41</v>
      </c>
      <c r="C68" s="18" t="s">
        <v>42</v>
      </c>
      <c r="D68" s="20">
        <v>22</v>
      </c>
      <c r="E68" s="20"/>
      <c r="F68" s="20">
        <f t="shared" si="1"/>
        <v>22</v>
      </c>
      <c r="H68" s="5"/>
      <c r="J68" s="5"/>
    </row>
    <row r="69" spans="1:10" ht="16.8">
      <c r="A69" s="17">
        <f t="shared" si="0"/>
        <v>55</v>
      </c>
      <c r="B69" s="23" t="s">
        <v>119</v>
      </c>
      <c r="C69" s="23" t="s">
        <v>32</v>
      </c>
      <c r="D69" s="24">
        <v>60</v>
      </c>
      <c r="E69" s="20"/>
      <c r="F69" s="24">
        <f t="shared" si="1"/>
        <v>60</v>
      </c>
      <c r="H69" s="8"/>
      <c r="J69" s="5"/>
    </row>
    <row r="70" spans="1:10" ht="16.8">
      <c r="A70" s="17">
        <f t="shared" si="0"/>
        <v>56</v>
      </c>
      <c r="B70" s="18" t="s">
        <v>41</v>
      </c>
      <c r="C70" s="18" t="s">
        <v>42</v>
      </c>
      <c r="D70" s="20">
        <v>60</v>
      </c>
      <c r="E70" s="20"/>
      <c r="F70" s="20">
        <f t="shared" si="1"/>
        <v>60</v>
      </c>
      <c r="H70" s="5"/>
      <c r="J70" s="5"/>
    </row>
    <row r="71" spans="1:10" ht="16.8">
      <c r="A71" s="17">
        <f t="shared" si="0"/>
        <v>57</v>
      </c>
      <c r="B71" s="23" t="s">
        <v>139</v>
      </c>
      <c r="C71" s="23" t="s">
        <v>32</v>
      </c>
      <c r="D71" s="24">
        <v>4500</v>
      </c>
      <c r="E71" s="24">
        <v>320</v>
      </c>
      <c r="F71" s="24">
        <f t="shared" si="1"/>
        <v>4820</v>
      </c>
      <c r="H71" s="8"/>
      <c r="J71" s="5"/>
    </row>
    <row r="72" spans="1:10" ht="16.8">
      <c r="A72" s="17">
        <f t="shared" si="0"/>
        <v>58</v>
      </c>
      <c r="B72" s="28" t="s">
        <v>174</v>
      </c>
      <c r="C72" s="23" t="s">
        <v>177</v>
      </c>
      <c r="D72" s="24">
        <v>-21.82</v>
      </c>
      <c r="E72" s="20"/>
      <c r="F72" s="24">
        <f t="shared" si="1"/>
        <v>-21.82</v>
      </c>
      <c r="H72" s="8"/>
      <c r="J72" s="5"/>
    </row>
    <row r="73" spans="1:10" ht="16.8">
      <c r="A73" s="17">
        <f t="shared" si="0"/>
        <v>59</v>
      </c>
      <c r="B73" s="26" t="s">
        <v>154</v>
      </c>
      <c r="C73" s="23" t="s">
        <v>170</v>
      </c>
      <c r="D73" s="24">
        <v>28400</v>
      </c>
      <c r="E73" s="20"/>
      <c r="F73" s="24">
        <f t="shared" si="1"/>
        <v>28400</v>
      </c>
      <c r="H73" s="8"/>
      <c r="J73" s="5"/>
    </row>
    <row r="74" spans="1:10" ht="16.8">
      <c r="A74" s="17">
        <f t="shared" si="0"/>
        <v>60</v>
      </c>
      <c r="B74" s="23" t="s">
        <v>44</v>
      </c>
      <c r="C74" s="23" t="s">
        <v>45</v>
      </c>
      <c r="D74" s="24">
        <v>565</v>
      </c>
      <c r="E74" s="20"/>
      <c r="F74" s="24">
        <f t="shared" si="1"/>
        <v>565</v>
      </c>
      <c r="H74" s="8"/>
      <c r="J74" s="5"/>
    </row>
    <row r="75" spans="1:10" ht="16.8">
      <c r="A75" s="17">
        <f t="shared" si="0"/>
        <v>61</v>
      </c>
      <c r="B75" s="23" t="s">
        <v>46</v>
      </c>
      <c r="C75" s="23" t="s">
        <v>45</v>
      </c>
      <c r="D75" s="24">
        <v>565</v>
      </c>
      <c r="E75" s="20"/>
      <c r="F75" s="24">
        <f t="shared" si="1"/>
        <v>565</v>
      </c>
      <c r="H75" s="8"/>
      <c r="J75" s="5"/>
    </row>
    <row r="76" spans="1:10" ht="16.8">
      <c r="A76" s="17">
        <f t="shared" si="0"/>
        <v>62</v>
      </c>
      <c r="B76" s="18" t="s">
        <v>29</v>
      </c>
      <c r="C76" s="18" t="s">
        <v>47</v>
      </c>
      <c r="D76" s="20">
        <v>565</v>
      </c>
      <c r="E76" s="20"/>
      <c r="F76" s="20">
        <f t="shared" si="1"/>
        <v>565</v>
      </c>
      <c r="H76" s="5"/>
      <c r="J76" s="5"/>
    </row>
    <row r="77" spans="1:10" ht="34.799999999999997" customHeight="1">
      <c r="A77" s="17">
        <f t="shared" si="0"/>
        <v>63</v>
      </c>
      <c r="B77" s="26" t="s">
        <v>92</v>
      </c>
      <c r="C77" s="23" t="s">
        <v>48</v>
      </c>
      <c r="D77" s="24">
        <v>4534.3</v>
      </c>
      <c r="E77" s="20"/>
      <c r="F77" s="24">
        <f t="shared" si="1"/>
        <v>4534.3</v>
      </c>
      <c r="H77" s="8"/>
      <c r="J77" s="5"/>
    </row>
    <row r="78" spans="1:10" ht="18" customHeight="1">
      <c r="A78" s="17">
        <f t="shared" si="0"/>
        <v>64</v>
      </c>
      <c r="B78" s="23" t="s">
        <v>40</v>
      </c>
      <c r="C78" s="23" t="s">
        <v>48</v>
      </c>
      <c r="D78" s="24">
        <v>4482.3</v>
      </c>
      <c r="E78" s="20"/>
      <c r="F78" s="24">
        <f t="shared" si="1"/>
        <v>4482.3</v>
      </c>
      <c r="H78" s="8"/>
      <c r="J78" s="5"/>
    </row>
    <row r="79" spans="1:10" ht="18.600000000000001" customHeight="1">
      <c r="A79" s="17">
        <f t="shared" si="0"/>
        <v>65</v>
      </c>
      <c r="B79" s="18" t="s">
        <v>37</v>
      </c>
      <c r="C79" s="18" t="s">
        <v>159</v>
      </c>
      <c r="D79" s="20">
        <v>3012.3</v>
      </c>
      <c r="E79" s="20"/>
      <c r="F79" s="20">
        <f t="shared" si="1"/>
        <v>3012.3</v>
      </c>
      <c r="H79" s="5"/>
      <c r="J79" s="5"/>
    </row>
    <row r="80" spans="1:10" ht="13.95" customHeight="1">
      <c r="A80" s="17">
        <f t="shared" si="0"/>
        <v>66</v>
      </c>
      <c r="B80" s="18" t="s">
        <v>41</v>
      </c>
      <c r="C80" s="18" t="s">
        <v>50</v>
      </c>
      <c r="D80" s="20">
        <v>1470</v>
      </c>
      <c r="E80" s="20"/>
      <c r="F80" s="20">
        <f t="shared" si="1"/>
        <v>1470</v>
      </c>
      <c r="H80" s="5"/>
      <c r="J80" s="5"/>
    </row>
    <row r="81" spans="1:10" ht="33.6" customHeight="1">
      <c r="A81" s="17">
        <f t="shared" si="0"/>
        <v>67</v>
      </c>
      <c r="B81" s="26" t="s">
        <v>49</v>
      </c>
      <c r="C81" s="23" t="s">
        <v>48</v>
      </c>
      <c r="D81" s="24">
        <v>52</v>
      </c>
      <c r="E81" s="20"/>
      <c r="F81" s="24">
        <f t="shared" si="1"/>
        <v>52</v>
      </c>
      <c r="H81" s="8"/>
      <c r="J81" s="5"/>
    </row>
    <row r="82" spans="1:10" ht="16.8">
      <c r="A82" s="17">
        <f t="shared" si="0"/>
        <v>68</v>
      </c>
      <c r="B82" s="18" t="s">
        <v>29</v>
      </c>
      <c r="C82" s="18" t="s">
        <v>50</v>
      </c>
      <c r="D82" s="20">
        <v>52</v>
      </c>
      <c r="E82" s="20"/>
      <c r="F82" s="20">
        <f t="shared" si="1"/>
        <v>52</v>
      </c>
      <c r="H82" s="5"/>
      <c r="J82" s="5"/>
    </row>
    <row r="83" spans="1:10" ht="16.8">
      <c r="A83" s="17">
        <f t="shared" si="0"/>
        <v>69</v>
      </c>
      <c r="B83" s="23" t="s">
        <v>51</v>
      </c>
      <c r="C83" s="23" t="s">
        <v>52</v>
      </c>
      <c r="D83" s="24">
        <v>29911</v>
      </c>
      <c r="E83" s="20"/>
      <c r="F83" s="24">
        <f t="shared" si="1"/>
        <v>29911</v>
      </c>
      <c r="H83" s="8"/>
      <c r="J83" s="5"/>
    </row>
    <row r="84" spans="1:10" ht="16.8">
      <c r="A84" s="17">
        <f t="shared" si="0"/>
        <v>70</v>
      </c>
      <c r="B84" s="23" t="s">
        <v>105</v>
      </c>
      <c r="C84" s="23" t="s">
        <v>52</v>
      </c>
      <c r="D84" s="24">
        <v>18702</v>
      </c>
      <c r="E84" s="20"/>
      <c r="F84" s="24">
        <f t="shared" si="1"/>
        <v>18702</v>
      </c>
      <c r="H84" s="8"/>
      <c r="J84" s="5"/>
    </row>
    <row r="85" spans="1:10" ht="33" customHeight="1">
      <c r="A85" s="17">
        <f t="shared" si="0"/>
        <v>71</v>
      </c>
      <c r="B85" s="26" t="s">
        <v>97</v>
      </c>
      <c r="C85" s="23" t="s">
        <v>53</v>
      </c>
      <c r="D85" s="24">
        <v>2700</v>
      </c>
      <c r="E85" s="20"/>
      <c r="F85" s="24">
        <f t="shared" si="1"/>
        <v>2700</v>
      </c>
      <c r="H85" s="8"/>
      <c r="J85" s="5"/>
    </row>
    <row r="86" spans="1:10" ht="16.8">
      <c r="A86" s="17">
        <f t="shared" si="0"/>
        <v>72</v>
      </c>
      <c r="B86" s="18" t="s">
        <v>29</v>
      </c>
      <c r="C86" s="18" t="s">
        <v>54</v>
      </c>
      <c r="D86" s="20">
        <v>1500</v>
      </c>
      <c r="E86" s="20"/>
      <c r="F86" s="20">
        <f t="shared" ref="F86:F149" si="2">D86+E86</f>
        <v>1500</v>
      </c>
      <c r="H86" s="5"/>
      <c r="J86" s="5"/>
    </row>
    <row r="87" spans="1:10" ht="16.8">
      <c r="A87" s="17">
        <f t="shared" si="0"/>
        <v>73</v>
      </c>
      <c r="B87" s="18" t="s">
        <v>115</v>
      </c>
      <c r="C87" s="22" t="s">
        <v>59</v>
      </c>
      <c r="D87" s="20">
        <v>1200</v>
      </c>
      <c r="E87" s="20"/>
      <c r="F87" s="20">
        <f t="shared" si="2"/>
        <v>1200</v>
      </c>
      <c r="H87" s="5"/>
      <c r="J87" s="5"/>
    </row>
    <row r="88" spans="1:10" ht="32.4" customHeight="1">
      <c r="A88" s="17">
        <f t="shared" si="0"/>
        <v>74</v>
      </c>
      <c r="B88" s="26" t="s">
        <v>98</v>
      </c>
      <c r="C88" s="23" t="s">
        <v>52</v>
      </c>
      <c r="D88" s="24">
        <v>1356</v>
      </c>
      <c r="E88" s="20"/>
      <c r="F88" s="24">
        <f t="shared" si="2"/>
        <v>1356</v>
      </c>
      <c r="H88" s="8"/>
      <c r="J88" s="5"/>
    </row>
    <row r="89" spans="1:10" ht="16.8">
      <c r="A89" s="17">
        <f t="shared" ref="A89:A152" si="3">A88+1</f>
        <v>75</v>
      </c>
      <c r="B89" s="18" t="s">
        <v>55</v>
      </c>
      <c r="C89" s="18" t="s">
        <v>54</v>
      </c>
      <c r="D89" s="20">
        <v>700</v>
      </c>
      <c r="E89" s="20"/>
      <c r="F89" s="20">
        <f t="shared" si="2"/>
        <v>700</v>
      </c>
      <c r="H89" s="5"/>
      <c r="J89" s="5"/>
    </row>
    <row r="90" spans="1:10" ht="16.8">
      <c r="A90" s="17">
        <f t="shared" si="3"/>
        <v>76</v>
      </c>
      <c r="B90" s="18" t="s">
        <v>115</v>
      </c>
      <c r="C90" s="22" t="s">
        <v>59</v>
      </c>
      <c r="D90" s="20">
        <v>656</v>
      </c>
      <c r="E90" s="20"/>
      <c r="F90" s="20">
        <f t="shared" si="2"/>
        <v>656</v>
      </c>
      <c r="H90" s="5"/>
      <c r="J90" s="5"/>
    </row>
    <row r="91" spans="1:10" ht="16.8">
      <c r="A91" s="17">
        <f t="shared" si="3"/>
        <v>77</v>
      </c>
      <c r="B91" s="23" t="s">
        <v>99</v>
      </c>
      <c r="C91" s="23" t="s">
        <v>52</v>
      </c>
      <c r="D91" s="24">
        <v>2635</v>
      </c>
      <c r="E91" s="20"/>
      <c r="F91" s="24">
        <f t="shared" si="2"/>
        <v>2635</v>
      </c>
      <c r="H91" s="8"/>
      <c r="J91" s="5"/>
    </row>
    <row r="92" spans="1:10" ht="16.8">
      <c r="A92" s="17">
        <f t="shared" si="3"/>
        <v>78</v>
      </c>
      <c r="B92" s="18" t="s">
        <v>29</v>
      </c>
      <c r="C92" s="18" t="s">
        <v>54</v>
      </c>
      <c r="D92" s="20">
        <v>1500</v>
      </c>
      <c r="E92" s="20"/>
      <c r="F92" s="20">
        <f t="shared" si="2"/>
        <v>1500</v>
      </c>
      <c r="H92" s="5"/>
      <c r="J92" s="5"/>
    </row>
    <row r="93" spans="1:10" ht="16.8">
      <c r="A93" s="17">
        <f t="shared" si="3"/>
        <v>79</v>
      </c>
      <c r="B93" s="18" t="s">
        <v>115</v>
      </c>
      <c r="C93" s="22" t="s">
        <v>59</v>
      </c>
      <c r="D93" s="20">
        <v>1135</v>
      </c>
      <c r="E93" s="20"/>
      <c r="F93" s="20">
        <f t="shared" si="2"/>
        <v>1135</v>
      </c>
      <c r="H93" s="5"/>
      <c r="J93" s="5"/>
    </row>
    <row r="94" spans="1:10" ht="16.8">
      <c r="A94" s="17">
        <f t="shared" si="3"/>
        <v>80</v>
      </c>
      <c r="B94" s="23" t="s">
        <v>127</v>
      </c>
      <c r="C94" s="23" t="s">
        <v>52</v>
      </c>
      <c r="D94" s="24">
        <v>3019</v>
      </c>
      <c r="E94" s="20"/>
      <c r="F94" s="24">
        <f t="shared" si="2"/>
        <v>3019</v>
      </c>
      <c r="H94" s="8"/>
      <c r="J94" s="5"/>
    </row>
    <row r="95" spans="1:10" ht="16.8">
      <c r="A95" s="17">
        <f t="shared" si="3"/>
        <v>81</v>
      </c>
      <c r="B95" s="18" t="s">
        <v>29</v>
      </c>
      <c r="C95" s="18" t="s">
        <v>54</v>
      </c>
      <c r="D95" s="20">
        <v>2019</v>
      </c>
      <c r="E95" s="20"/>
      <c r="F95" s="20">
        <f t="shared" si="2"/>
        <v>2019</v>
      </c>
      <c r="H95" s="5"/>
      <c r="J95" s="5"/>
    </row>
    <row r="96" spans="1:10" ht="16.8">
      <c r="A96" s="17">
        <f t="shared" si="3"/>
        <v>82</v>
      </c>
      <c r="B96" s="18" t="s">
        <v>115</v>
      </c>
      <c r="C96" s="22" t="s">
        <v>59</v>
      </c>
      <c r="D96" s="20">
        <v>1000</v>
      </c>
      <c r="E96" s="20"/>
      <c r="F96" s="20">
        <f t="shared" si="2"/>
        <v>1000</v>
      </c>
      <c r="H96" s="5"/>
      <c r="J96" s="5"/>
    </row>
    <row r="97" spans="1:10" ht="16.8">
      <c r="A97" s="17">
        <f t="shared" si="3"/>
        <v>83</v>
      </c>
      <c r="B97" s="23" t="s">
        <v>56</v>
      </c>
      <c r="C97" s="23" t="s">
        <v>52</v>
      </c>
      <c r="D97" s="24">
        <v>1790</v>
      </c>
      <c r="E97" s="20"/>
      <c r="F97" s="24">
        <f t="shared" si="2"/>
        <v>1790</v>
      </c>
      <c r="H97" s="8"/>
      <c r="J97" s="5"/>
    </row>
    <row r="98" spans="1:10" ht="16.8">
      <c r="A98" s="17">
        <f t="shared" si="3"/>
        <v>84</v>
      </c>
      <c r="B98" s="18" t="s">
        <v>29</v>
      </c>
      <c r="C98" s="18" t="s">
        <v>54</v>
      </c>
      <c r="D98" s="20">
        <v>650</v>
      </c>
      <c r="E98" s="20"/>
      <c r="F98" s="20">
        <f t="shared" si="2"/>
        <v>650</v>
      </c>
      <c r="H98" s="5"/>
      <c r="J98" s="5"/>
    </row>
    <row r="99" spans="1:10" ht="16.8">
      <c r="A99" s="17">
        <f t="shared" si="3"/>
        <v>85</v>
      </c>
      <c r="B99" s="18" t="s">
        <v>115</v>
      </c>
      <c r="C99" s="22" t="s">
        <v>59</v>
      </c>
      <c r="D99" s="20">
        <v>1140</v>
      </c>
      <c r="E99" s="20"/>
      <c r="F99" s="20">
        <f t="shared" si="2"/>
        <v>1140</v>
      </c>
      <c r="H99" s="5"/>
      <c r="J99" s="5"/>
    </row>
    <row r="100" spans="1:10" ht="20.399999999999999" customHeight="1">
      <c r="A100" s="17">
        <f t="shared" si="3"/>
        <v>86</v>
      </c>
      <c r="B100" s="26" t="s">
        <v>100</v>
      </c>
      <c r="C100" s="23" t="s">
        <v>52</v>
      </c>
      <c r="D100" s="24">
        <v>833</v>
      </c>
      <c r="E100" s="20"/>
      <c r="F100" s="24">
        <f t="shared" si="2"/>
        <v>833</v>
      </c>
      <c r="H100" s="8"/>
      <c r="J100" s="5"/>
    </row>
    <row r="101" spans="1:10" ht="16.8">
      <c r="A101" s="17">
        <f t="shared" si="3"/>
        <v>87</v>
      </c>
      <c r="B101" s="18" t="s">
        <v>29</v>
      </c>
      <c r="C101" s="18" t="s">
        <v>54</v>
      </c>
      <c r="D101" s="20">
        <v>460</v>
      </c>
      <c r="E101" s="20"/>
      <c r="F101" s="20">
        <f t="shared" si="2"/>
        <v>460</v>
      </c>
      <c r="H101" s="5"/>
      <c r="J101" s="5"/>
    </row>
    <row r="102" spans="1:10" ht="16.8">
      <c r="A102" s="17">
        <f t="shared" si="3"/>
        <v>88</v>
      </c>
      <c r="B102" s="18" t="s">
        <v>115</v>
      </c>
      <c r="C102" s="22" t="s">
        <v>59</v>
      </c>
      <c r="D102" s="20">
        <v>373</v>
      </c>
      <c r="E102" s="20"/>
      <c r="F102" s="20">
        <f t="shared" si="2"/>
        <v>373</v>
      </c>
      <c r="H102" s="5"/>
      <c r="J102" s="5"/>
    </row>
    <row r="103" spans="1:10" ht="16.8">
      <c r="A103" s="17">
        <f t="shared" si="3"/>
        <v>89</v>
      </c>
      <c r="B103" s="23" t="s">
        <v>128</v>
      </c>
      <c r="C103" s="23" t="s">
        <v>52</v>
      </c>
      <c r="D103" s="24">
        <v>2185</v>
      </c>
      <c r="E103" s="20"/>
      <c r="F103" s="24">
        <f t="shared" si="2"/>
        <v>2185</v>
      </c>
      <c r="H103" s="8"/>
      <c r="J103" s="5"/>
    </row>
    <row r="104" spans="1:10" ht="16.8">
      <c r="A104" s="17">
        <f t="shared" si="3"/>
        <v>90</v>
      </c>
      <c r="B104" s="18" t="s">
        <v>29</v>
      </c>
      <c r="C104" s="18" t="s">
        <v>54</v>
      </c>
      <c r="D104" s="20">
        <v>1100</v>
      </c>
      <c r="E104" s="20"/>
      <c r="F104" s="20">
        <f t="shared" si="2"/>
        <v>1100</v>
      </c>
      <c r="H104" s="5"/>
      <c r="J104" s="5"/>
    </row>
    <row r="105" spans="1:10" ht="16.8">
      <c r="A105" s="17">
        <f t="shared" si="3"/>
        <v>91</v>
      </c>
      <c r="B105" s="18" t="s">
        <v>115</v>
      </c>
      <c r="C105" s="22" t="s">
        <v>59</v>
      </c>
      <c r="D105" s="20">
        <v>1085</v>
      </c>
      <c r="E105" s="20"/>
      <c r="F105" s="20">
        <f t="shared" si="2"/>
        <v>1085</v>
      </c>
      <c r="H105" s="5"/>
      <c r="J105" s="5"/>
    </row>
    <row r="106" spans="1:10" ht="15.6" customHeight="1">
      <c r="A106" s="17">
        <f t="shared" si="3"/>
        <v>92</v>
      </c>
      <c r="B106" s="26" t="s">
        <v>150</v>
      </c>
      <c r="C106" s="23" t="s">
        <v>52</v>
      </c>
      <c r="D106" s="24">
        <v>1800</v>
      </c>
      <c r="E106" s="20"/>
      <c r="F106" s="24">
        <f t="shared" si="2"/>
        <v>1800</v>
      </c>
      <c r="H106" s="8"/>
      <c r="J106" s="5"/>
    </row>
    <row r="107" spans="1:10" ht="16.8">
      <c r="A107" s="17">
        <f t="shared" si="3"/>
        <v>93</v>
      </c>
      <c r="B107" s="18" t="s">
        <v>29</v>
      </c>
      <c r="C107" s="18" t="s">
        <v>54</v>
      </c>
      <c r="D107" s="20">
        <v>1000</v>
      </c>
      <c r="E107" s="20"/>
      <c r="F107" s="20">
        <f t="shared" si="2"/>
        <v>1000</v>
      </c>
      <c r="H107" s="5"/>
      <c r="J107" s="5"/>
    </row>
    <row r="108" spans="1:10" ht="16.8">
      <c r="A108" s="17">
        <f t="shared" si="3"/>
        <v>94</v>
      </c>
      <c r="B108" s="18" t="s">
        <v>115</v>
      </c>
      <c r="C108" s="22" t="s">
        <v>59</v>
      </c>
      <c r="D108" s="20">
        <v>800</v>
      </c>
      <c r="E108" s="20"/>
      <c r="F108" s="20">
        <f t="shared" si="2"/>
        <v>800</v>
      </c>
      <c r="H108" s="5"/>
      <c r="J108" s="5"/>
    </row>
    <row r="109" spans="1:10" ht="16.8">
      <c r="A109" s="17">
        <f t="shared" si="3"/>
        <v>95</v>
      </c>
      <c r="B109" s="23" t="s">
        <v>101</v>
      </c>
      <c r="C109" s="23" t="s">
        <v>52</v>
      </c>
      <c r="D109" s="24">
        <v>546</v>
      </c>
      <c r="E109" s="20"/>
      <c r="F109" s="24">
        <f t="shared" si="2"/>
        <v>546</v>
      </c>
      <c r="H109" s="8"/>
      <c r="J109" s="5"/>
    </row>
    <row r="110" spans="1:10" ht="16.8">
      <c r="A110" s="17">
        <f t="shared" si="3"/>
        <v>96</v>
      </c>
      <c r="B110" s="18" t="s">
        <v>29</v>
      </c>
      <c r="C110" s="18" t="s">
        <v>54</v>
      </c>
      <c r="D110" s="20">
        <v>253</v>
      </c>
      <c r="E110" s="20"/>
      <c r="F110" s="20">
        <f t="shared" si="2"/>
        <v>253</v>
      </c>
      <c r="H110" s="5"/>
      <c r="J110" s="5"/>
    </row>
    <row r="111" spans="1:10" ht="16.8">
      <c r="A111" s="17">
        <f t="shared" si="3"/>
        <v>97</v>
      </c>
      <c r="B111" s="18" t="s">
        <v>115</v>
      </c>
      <c r="C111" s="22" t="s">
        <v>59</v>
      </c>
      <c r="D111" s="20">
        <v>293</v>
      </c>
      <c r="E111" s="20"/>
      <c r="F111" s="20">
        <f t="shared" si="2"/>
        <v>293</v>
      </c>
      <c r="H111" s="5"/>
      <c r="J111" s="5"/>
    </row>
    <row r="112" spans="1:10" ht="16.8">
      <c r="A112" s="17">
        <f t="shared" si="3"/>
        <v>98</v>
      </c>
      <c r="B112" s="23" t="s">
        <v>102</v>
      </c>
      <c r="C112" s="23" t="s">
        <v>52</v>
      </c>
      <c r="D112" s="24">
        <v>1548</v>
      </c>
      <c r="E112" s="20"/>
      <c r="F112" s="24">
        <f t="shared" si="2"/>
        <v>1548</v>
      </c>
      <c r="H112" s="8"/>
      <c r="J112" s="5"/>
    </row>
    <row r="113" spans="1:10" ht="16.8">
      <c r="A113" s="17">
        <f t="shared" si="3"/>
        <v>99</v>
      </c>
      <c r="B113" s="18" t="s">
        <v>29</v>
      </c>
      <c r="C113" s="18" t="s">
        <v>54</v>
      </c>
      <c r="D113" s="20">
        <v>1093</v>
      </c>
      <c r="E113" s="20"/>
      <c r="F113" s="20">
        <f t="shared" si="2"/>
        <v>1093</v>
      </c>
      <c r="H113" s="5"/>
      <c r="J113" s="5"/>
    </row>
    <row r="114" spans="1:10" ht="16.8">
      <c r="A114" s="17">
        <f t="shared" si="3"/>
        <v>100</v>
      </c>
      <c r="B114" s="18" t="s">
        <v>115</v>
      </c>
      <c r="C114" s="22" t="s">
        <v>59</v>
      </c>
      <c r="D114" s="20">
        <v>455</v>
      </c>
      <c r="E114" s="20"/>
      <c r="F114" s="20">
        <f t="shared" si="2"/>
        <v>455</v>
      </c>
      <c r="H114" s="5"/>
      <c r="J114" s="5"/>
    </row>
    <row r="115" spans="1:10" ht="31.95" customHeight="1">
      <c r="A115" s="17">
        <f t="shared" si="3"/>
        <v>101</v>
      </c>
      <c r="B115" s="26" t="s">
        <v>57</v>
      </c>
      <c r="C115" s="23" t="s">
        <v>52</v>
      </c>
      <c r="D115" s="24">
        <v>290</v>
      </c>
      <c r="E115" s="20"/>
      <c r="F115" s="24">
        <f t="shared" si="2"/>
        <v>290</v>
      </c>
      <c r="H115" s="8"/>
      <c r="J115" s="5"/>
    </row>
    <row r="116" spans="1:10" ht="16.8">
      <c r="A116" s="17">
        <f t="shared" si="3"/>
        <v>102</v>
      </c>
      <c r="B116" s="18" t="s">
        <v>29</v>
      </c>
      <c r="C116" s="18" t="s">
        <v>54</v>
      </c>
      <c r="D116" s="20">
        <v>290</v>
      </c>
      <c r="E116" s="20"/>
      <c r="F116" s="20">
        <f t="shared" si="2"/>
        <v>290</v>
      </c>
      <c r="H116" s="5"/>
      <c r="J116" s="5"/>
    </row>
    <row r="117" spans="1:10" ht="16.8">
      <c r="A117" s="17">
        <f t="shared" si="3"/>
        <v>103</v>
      </c>
      <c r="B117" s="23" t="s">
        <v>117</v>
      </c>
      <c r="C117" s="23" t="s">
        <v>52</v>
      </c>
      <c r="D117" s="24">
        <v>11209</v>
      </c>
      <c r="E117" s="20"/>
      <c r="F117" s="24">
        <f t="shared" si="2"/>
        <v>11209</v>
      </c>
      <c r="H117" s="8"/>
      <c r="J117" s="5"/>
    </row>
    <row r="118" spans="1:10" ht="16.8">
      <c r="A118" s="17">
        <f t="shared" si="3"/>
        <v>104</v>
      </c>
      <c r="B118" s="18" t="s">
        <v>58</v>
      </c>
      <c r="C118" s="18" t="s">
        <v>59</v>
      </c>
      <c r="D118" s="20">
        <v>11209</v>
      </c>
      <c r="E118" s="20"/>
      <c r="F118" s="20">
        <f t="shared" si="2"/>
        <v>11209</v>
      </c>
      <c r="H118" s="5"/>
      <c r="J118" s="5"/>
    </row>
    <row r="119" spans="1:10" ht="16.8">
      <c r="A119" s="17">
        <f t="shared" si="3"/>
        <v>105</v>
      </c>
      <c r="B119" s="23" t="s">
        <v>140</v>
      </c>
      <c r="C119" s="23" t="s">
        <v>141</v>
      </c>
      <c r="D119" s="24">
        <v>482.17</v>
      </c>
      <c r="E119" s="20"/>
      <c r="F119" s="24">
        <f t="shared" si="2"/>
        <v>482.17</v>
      </c>
      <c r="H119" s="8"/>
      <c r="J119" s="5"/>
    </row>
    <row r="120" spans="1:10" ht="16.8">
      <c r="A120" s="17">
        <f t="shared" si="3"/>
        <v>106</v>
      </c>
      <c r="B120" s="18" t="s">
        <v>151</v>
      </c>
      <c r="C120" s="18" t="s">
        <v>152</v>
      </c>
      <c r="D120" s="20">
        <v>482.17</v>
      </c>
      <c r="E120" s="20"/>
      <c r="F120" s="20">
        <f t="shared" si="2"/>
        <v>482.17</v>
      </c>
      <c r="H120" s="5"/>
      <c r="J120" s="5"/>
    </row>
    <row r="121" spans="1:10" ht="16.8">
      <c r="A121" s="17">
        <f t="shared" si="3"/>
        <v>107</v>
      </c>
      <c r="B121" s="23" t="s">
        <v>60</v>
      </c>
      <c r="C121" s="29" t="s">
        <v>61</v>
      </c>
      <c r="D121" s="24">
        <v>118310.47</v>
      </c>
      <c r="E121" s="24">
        <f>E122+E167+E172+E179</f>
        <v>12258.08</v>
      </c>
      <c r="F121" s="24">
        <f t="shared" si="2"/>
        <v>130568.55</v>
      </c>
      <c r="H121" s="8"/>
      <c r="J121" s="5"/>
    </row>
    <row r="122" spans="1:10" ht="16.8">
      <c r="A122" s="17">
        <f t="shared" si="3"/>
        <v>108</v>
      </c>
      <c r="B122" s="30" t="s">
        <v>62</v>
      </c>
      <c r="C122" s="29" t="s">
        <v>61</v>
      </c>
      <c r="D122" s="24">
        <v>73848.25</v>
      </c>
      <c r="E122" s="24">
        <f>E123+E128+E133+E137+E142+E146+E150+E155+E159+E163</f>
        <v>12258.08</v>
      </c>
      <c r="F122" s="24">
        <f t="shared" si="2"/>
        <v>86106.33</v>
      </c>
      <c r="H122" s="8"/>
      <c r="J122" s="5"/>
    </row>
    <row r="123" spans="1:10" ht="16.8">
      <c r="A123" s="17">
        <f t="shared" si="3"/>
        <v>109</v>
      </c>
      <c r="B123" s="23" t="s">
        <v>63</v>
      </c>
      <c r="C123" s="29" t="s">
        <v>61</v>
      </c>
      <c r="D123" s="24">
        <v>37020.620000000003</v>
      </c>
      <c r="E123" s="24">
        <f>E124</f>
        <v>10100.92</v>
      </c>
      <c r="F123" s="24">
        <f t="shared" si="2"/>
        <v>47121.54</v>
      </c>
      <c r="H123" s="8"/>
      <c r="J123" s="5"/>
    </row>
    <row r="124" spans="1:10" ht="15" customHeight="1">
      <c r="A124" s="17">
        <f t="shared" si="3"/>
        <v>110</v>
      </c>
      <c r="B124" s="21" t="s">
        <v>64</v>
      </c>
      <c r="C124" s="18" t="s">
        <v>65</v>
      </c>
      <c r="D124" s="20">
        <v>37020.620000000003</v>
      </c>
      <c r="E124" s="20">
        <f>E125+E126+E127</f>
        <v>10100.92</v>
      </c>
      <c r="F124" s="20">
        <f t="shared" si="2"/>
        <v>47121.54</v>
      </c>
      <c r="H124" s="5"/>
      <c r="J124" s="5"/>
    </row>
    <row r="125" spans="1:10" ht="16.8">
      <c r="A125" s="17">
        <f t="shared" si="3"/>
        <v>111</v>
      </c>
      <c r="B125" s="18" t="s">
        <v>37</v>
      </c>
      <c r="C125" s="18" t="s">
        <v>66</v>
      </c>
      <c r="D125" s="20">
        <v>33150.620000000003</v>
      </c>
      <c r="E125" s="20">
        <v>8000</v>
      </c>
      <c r="F125" s="20">
        <f t="shared" si="2"/>
        <v>41150.620000000003</v>
      </c>
      <c r="G125" s="5"/>
      <c r="H125" s="5"/>
      <c r="J125" s="5"/>
    </row>
    <row r="126" spans="1:10" ht="16.8">
      <c r="A126" s="17">
        <f t="shared" si="3"/>
        <v>112</v>
      </c>
      <c r="B126" s="18" t="s">
        <v>29</v>
      </c>
      <c r="C126" s="18" t="s">
        <v>67</v>
      </c>
      <c r="D126" s="20">
        <v>3500</v>
      </c>
      <c r="E126" s="20">
        <v>2100.92</v>
      </c>
      <c r="F126" s="20">
        <f t="shared" si="2"/>
        <v>5600.92</v>
      </c>
      <c r="H126" s="5"/>
      <c r="J126" s="5"/>
    </row>
    <row r="127" spans="1:10" ht="16.2" customHeight="1">
      <c r="A127" s="17">
        <f t="shared" si="3"/>
        <v>113</v>
      </c>
      <c r="B127" s="21" t="s">
        <v>120</v>
      </c>
      <c r="C127" s="22" t="s">
        <v>82</v>
      </c>
      <c r="D127" s="20">
        <v>370</v>
      </c>
      <c r="E127" s="20"/>
      <c r="F127" s="20">
        <f t="shared" si="2"/>
        <v>370</v>
      </c>
      <c r="H127" s="5"/>
      <c r="J127" s="5"/>
    </row>
    <row r="128" spans="1:10" ht="16.8">
      <c r="A128" s="17">
        <f t="shared" si="3"/>
        <v>114</v>
      </c>
      <c r="B128" s="23" t="s">
        <v>68</v>
      </c>
      <c r="C128" s="23" t="s">
        <v>61</v>
      </c>
      <c r="D128" s="24">
        <v>8407.18</v>
      </c>
      <c r="E128" s="24">
        <f>E129</f>
        <v>2157.16</v>
      </c>
      <c r="F128" s="24">
        <f t="shared" si="2"/>
        <v>10564.34</v>
      </c>
      <c r="H128" s="8"/>
      <c r="J128" s="5"/>
    </row>
    <row r="129" spans="1:10" ht="16.2" customHeight="1">
      <c r="A129" s="17">
        <f t="shared" si="3"/>
        <v>115</v>
      </c>
      <c r="B129" s="21" t="s">
        <v>64</v>
      </c>
      <c r="C129" s="18" t="s">
        <v>65</v>
      </c>
      <c r="D129" s="20">
        <v>8407.18</v>
      </c>
      <c r="E129" s="20">
        <f>E130+E131+E132</f>
        <v>2157.16</v>
      </c>
      <c r="F129" s="20">
        <f t="shared" si="2"/>
        <v>10564.34</v>
      </c>
      <c r="H129" s="5"/>
      <c r="J129" s="5"/>
    </row>
    <row r="130" spans="1:10" ht="16.8">
      <c r="A130" s="17">
        <f t="shared" si="3"/>
        <v>116</v>
      </c>
      <c r="B130" s="18" t="s">
        <v>37</v>
      </c>
      <c r="C130" s="18" t="s">
        <v>69</v>
      </c>
      <c r="D130" s="20">
        <v>6395</v>
      </c>
      <c r="E130" s="20">
        <v>800</v>
      </c>
      <c r="F130" s="20">
        <f t="shared" si="2"/>
        <v>7195</v>
      </c>
      <c r="H130" s="5"/>
      <c r="J130" s="5"/>
    </row>
    <row r="131" spans="1:10" ht="16.8">
      <c r="A131" s="17">
        <f t="shared" si="3"/>
        <v>117</v>
      </c>
      <c r="B131" s="18" t="s">
        <v>29</v>
      </c>
      <c r="C131" s="18" t="s">
        <v>67</v>
      </c>
      <c r="D131" s="20">
        <v>1904.18</v>
      </c>
      <c r="E131" s="20">
        <v>1257.1600000000001</v>
      </c>
      <c r="F131" s="20">
        <f t="shared" si="2"/>
        <v>3161.34</v>
      </c>
      <c r="H131" s="5"/>
      <c r="J131" s="5"/>
    </row>
    <row r="132" spans="1:10" ht="18.600000000000001" customHeight="1">
      <c r="A132" s="17">
        <f t="shared" si="3"/>
        <v>118</v>
      </c>
      <c r="B132" s="21" t="s">
        <v>120</v>
      </c>
      <c r="C132" s="22" t="s">
        <v>82</v>
      </c>
      <c r="D132" s="20">
        <v>108</v>
      </c>
      <c r="E132" s="20">
        <v>100</v>
      </c>
      <c r="F132" s="20">
        <f t="shared" si="2"/>
        <v>208</v>
      </c>
      <c r="H132" s="5"/>
      <c r="J132" s="5"/>
    </row>
    <row r="133" spans="1:10" ht="16.8">
      <c r="A133" s="17">
        <f t="shared" si="3"/>
        <v>119</v>
      </c>
      <c r="B133" s="23" t="s">
        <v>70</v>
      </c>
      <c r="C133" s="23" t="s">
        <v>61</v>
      </c>
      <c r="D133" s="24">
        <v>3675</v>
      </c>
      <c r="E133" s="20"/>
      <c r="F133" s="24">
        <f t="shared" si="2"/>
        <v>3675</v>
      </c>
      <c r="H133" s="8"/>
      <c r="J133" s="5"/>
    </row>
    <row r="134" spans="1:10" ht="14.4" customHeight="1">
      <c r="A134" s="17">
        <f t="shared" si="3"/>
        <v>120</v>
      </c>
      <c r="B134" s="21" t="s">
        <v>64</v>
      </c>
      <c r="C134" s="18" t="s">
        <v>65</v>
      </c>
      <c r="D134" s="20">
        <v>3675</v>
      </c>
      <c r="E134" s="20"/>
      <c r="F134" s="20">
        <f t="shared" si="2"/>
        <v>3675</v>
      </c>
      <c r="H134" s="5"/>
      <c r="J134" s="5"/>
    </row>
    <row r="135" spans="1:10" ht="16.8">
      <c r="A135" s="17">
        <f t="shared" si="3"/>
        <v>121</v>
      </c>
      <c r="B135" s="18" t="s">
        <v>37</v>
      </c>
      <c r="C135" s="18" t="s">
        <v>66</v>
      </c>
      <c r="D135" s="20">
        <v>3178</v>
      </c>
      <c r="E135" s="20"/>
      <c r="F135" s="20">
        <f t="shared" si="2"/>
        <v>3178</v>
      </c>
      <c r="H135" s="5"/>
      <c r="J135" s="5"/>
    </row>
    <row r="136" spans="1:10" ht="16.8">
      <c r="A136" s="17">
        <f t="shared" si="3"/>
        <v>122</v>
      </c>
      <c r="B136" s="18" t="s">
        <v>29</v>
      </c>
      <c r="C136" s="18" t="s">
        <v>67</v>
      </c>
      <c r="D136" s="20">
        <v>497</v>
      </c>
      <c r="E136" s="20"/>
      <c r="F136" s="20">
        <f t="shared" si="2"/>
        <v>497</v>
      </c>
      <c r="H136" s="5"/>
      <c r="J136" s="5"/>
    </row>
    <row r="137" spans="1:10" ht="16.8">
      <c r="A137" s="17">
        <f t="shared" si="3"/>
        <v>123</v>
      </c>
      <c r="B137" s="23" t="s">
        <v>71</v>
      </c>
      <c r="C137" s="23" t="s">
        <v>61</v>
      </c>
      <c r="D137" s="24">
        <v>5749</v>
      </c>
      <c r="E137" s="20"/>
      <c r="F137" s="24">
        <f t="shared" si="2"/>
        <v>5749</v>
      </c>
      <c r="H137" s="8"/>
      <c r="J137" s="5"/>
    </row>
    <row r="138" spans="1:10" ht="16.8" customHeight="1">
      <c r="A138" s="17">
        <f t="shared" si="3"/>
        <v>124</v>
      </c>
      <c r="B138" s="21" t="s">
        <v>72</v>
      </c>
      <c r="C138" s="18" t="s">
        <v>65</v>
      </c>
      <c r="D138" s="20">
        <v>5749</v>
      </c>
      <c r="E138" s="20"/>
      <c r="F138" s="20">
        <f t="shared" si="2"/>
        <v>5749</v>
      </c>
      <c r="H138" s="5"/>
      <c r="J138" s="5"/>
    </row>
    <row r="139" spans="1:10" ht="16.8">
      <c r="A139" s="17">
        <f t="shared" si="3"/>
        <v>125</v>
      </c>
      <c r="B139" s="18" t="s">
        <v>37</v>
      </c>
      <c r="C139" s="18" t="s">
        <v>66</v>
      </c>
      <c r="D139" s="20">
        <v>4660</v>
      </c>
      <c r="E139" s="20"/>
      <c r="F139" s="20">
        <f t="shared" si="2"/>
        <v>4660</v>
      </c>
      <c r="H139" s="5"/>
      <c r="J139" s="5"/>
    </row>
    <row r="140" spans="1:10" ht="16.8">
      <c r="A140" s="17">
        <f t="shared" si="3"/>
        <v>126</v>
      </c>
      <c r="B140" s="18" t="s">
        <v>29</v>
      </c>
      <c r="C140" s="18" t="s">
        <v>67</v>
      </c>
      <c r="D140" s="20">
        <v>1000</v>
      </c>
      <c r="E140" s="20"/>
      <c r="F140" s="20">
        <f t="shared" si="2"/>
        <v>1000</v>
      </c>
      <c r="H140" s="5"/>
      <c r="J140" s="5"/>
    </row>
    <row r="141" spans="1:10" ht="19.2" customHeight="1">
      <c r="A141" s="17">
        <f t="shared" si="3"/>
        <v>127</v>
      </c>
      <c r="B141" s="21" t="s">
        <v>120</v>
      </c>
      <c r="C141" s="22" t="s">
        <v>82</v>
      </c>
      <c r="D141" s="20">
        <v>89</v>
      </c>
      <c r="E141" s="20"/>
      <c r="F141" s="20">
        <f t="shared" si="2"/>
        <v>89</v>
      </c>
      <c r="H141" s="5"/>
      <c r="J141" s="5"/>
    </row>
    <row r="142" spans="1:10" ht="18.75" customHeight="1">
      <c r="A142" s="17">
        <f t="shared" si="3"/>
        <v>128</v>
      </c>
      <c r="B142" s="23" t="s">
        <v>73</v>
      </c>
      <c r="C142" s="23" t="s">
        <v>61</v>
      </c>
      <c r="D142" s="24">
        <v>1364</v>
      </c>
      <c r="E142" s="20"/>
      <c r="F142" s="24">
        <f t="shared" si="2"/>
        <v>1364</v>
      </c>
      <c r="H142" s="8"/>
      <c r="J142" s="5"/>
    </row>
    <row r="143" spans="1:10" ht="16.8" customHeight="1">
      <c r="A143" s="17">
        <f t="shared" si="3"/>
        <v>129</v>
      </c>
      <c r="B143" s="21" t="s">
        <v>72</v>
      </c>
      <c r="C143" s="18" t="s">
        <v>65</v>
      </c>
      <c r="D143" s="20">
        <v>1364</v>
      </c>
      <c r="E143" s="20"/>
      <c r="F143" s="20">
        <f t="shared" si="2"/>
        <v>1364</v>
      </c>
      <c r="H143" s="5"/>
      <c r="J143" s="5"/>
    </row>
    <row r="144" spans="1:10" ht="16.8">
      <c r="A144" s="17">
        <f t="shared" si="3"/>
        <v>130</v>
      </c>
      <c r="B144" s="18" t="s">
        <v>37</v>
      </c>
      <c r="C144" s="18" t="s">
        <v>66</v>
      </c>
      <c r="D144" s="20">
        <v>989</v>
      </c>
      <c r="E144" s="20"/>
      <c r="F144" s="20">
        <f t="shared" si="2"/>
        <v>989</v>
      </c>
      <c r="H144" s="5"/>
      <c r="J144" s="5"/>
    </row>
    <row r="145" spans="1:10" ht="16.8">
      <c r="A145" s="17">
        <f t="shared" si="3"/>
        <v>131</v>
      </c>
      <c r="B145" s="18" t="s">
        <v>29</v>
      </c>
      <c r="C145" s="18" t="s">
        <v>67</v>
      </c>
      <c r="D145" s="20">
        <v>375</v>
      </c>
      <c r="E145" s="20"/>
      <c r="F145" s="20">
        <f t="shared" si="2"/>
        <v>375</v>
      </c>
      <c r="H145" s="5"/>
      <c r="J145" s="5"/>
    </row>
    <row r="146" spans="1:10" ht="16.8">
      <c r="A146" s="17">
        <f t="shared" si="3"/>
        <v>132</v>
      </c>
      <c r="B146" s="23" t="s">
        <v>74</v>
      </c>
      <c r="C146" s="23" t="s">
        <v>61</v>
      </c>
      <c r="D146" s="24">
        <v>2512</v>
      </c>
      <c r="E146" s="20"/>
      <c r="F146" s="24">
        <f t="shared" si="2"/>
        <v>2512</v>
      </c>
      <c r="H146" s="8"/>
      <c r="J146" s="5"/>
    </row>
    <row r="147" spans="1:10" ht="13.2" customHeight="1">
      <c r="A147" s="17">
        <f t="shared" si="3"/>
        <v>133</v>
      </c>
      <c r="B147" s="21" t="s">
        <v>72</v>
      </c>
      <c r="C147" s="18" t="s">
        <v>65</v>
      </c>
      <c r="D147" s="20">
        <v>2512</v>
      </c>
      <c r="E147" s="20"/>
      <c r="F147" s="20">
        <f t="shared" si="2"/>
        <v>2512</v>
      </c>
      <c r="H147" s="5"/>
      <c r="J147" s="5"/>
    </row>
    <row r="148" spans="1:10" ht="16.8">
      <c r="A148" s="17">
        <f t="shared" si="3"/>
        <v>134</v>
      </c>
      <c r="B148" s="18" t="s">
        <v>37</v>
      </c>
      <c r="C148" s="18" t="s">
        <v>66</v>
      </c>
      <c r="D148" s="20">
        <v>1912</v>
      </c>
      <c r="E148" s="20"/>
      <c r="F148" s="20">
        <f t="shared" si="2"/>
        <v>1912</v>
      </c>
      <c r="H148" s="5"/>
      <c r="J148" s="5"/>
    </row>
    <row r="149" spans="1:10" ht="16.8">
      <c r="A149" s="17">
        <f t="shared" si="3"/>
        <v>135</v>
      </c>
      <c r="B149" s="18" t="s">
        <v>29</v>
      </c>
      <c r="C149" s="18" t="s">
        <v>67</v>
      </c>
      <c r="D149" s="20">
        <v>600</v>
      </c>
      <c r="E149" s="20"/>
      <c r="F149" s="20">
        <f t="shared" si="2"/>
        <v>600</v>
      </c>
      <c r="H149" s="5"/>
      <c r="J149" s="5"/>
    </row>
    <row r="150" spans="1:10" ht="16.8">
      <c r="A150" s="17">
        <f t="shared" si="3"/>
        <v>136</v>
      </c>
      <c r="B150" s="23" t="s">
        <v>75</v>
      </c>
      <c r="C150" s="23" t="s">
        <v>61</v>
      </c>
      <c r="D150" s="24">
        <v>10006.450000000001</v>
      </c>
      <c r="E150" s="20"/>
      <c r="F150" s="24">
        <f t="shared" ref="F150:F196" si="4">D150+E150</f>
        <v>10006.450000000001</v>
      </c>
      <c r="H150" s="8"/>
      <c r="J150" s="5"/>
    </row>
    <row r="151" spans="1:10" ht="17.399999999999999" customHeight="1">
      <c r="A151" s="17">
        <f t="shared" si="3"/>
        <v>137</v>
      </c>
      <c r="B151" s="21" t="s">
        <v>72</v>
      </c>
      <c r="C151" s="18" t="s">
        <v>65</v>
      </c>
      <c r="D151" s="20">
        <v>10006.450000000001</v>
      </c>
      <c r="E151" s="20"/>
      <c r="F151" s="20">
        <f t="shared" si="4"/>
        <v>10006.450000000001</v>
      </c>
      <c r="H151" s="5"/>
      <c r="J151" s="5"/>
    </row>
    <row r="152" spans="1:10" ht="16.8">
      <c r="A152" s="17">
        <f t="shared" si="3"/>
        <v>138</v>
      </c>
      <c r="B152" s="18" t="s">
        <v>37</v>
      </c>
      <c r="C152" s="18" t="s">
        <v>66</v>
      </c>
      <c r="D152" s="20">
        <v>7760.76</v>
      </c>
      <c r="E152" s="20"/>
      <c r="F152" s="20">
        <f t="shared" si="4"/>
        <v>7760.76</v>
      </c>
      <c r="H152" s="5"/>
      <c r="J152" s="5"/>
    </row>
    <row r="153" spans="1:10" ht="16.8">
      <c r="A153" s="17">
        <f t="shared" ref="A153:A196" si="5">A152+1</f>
        <v>139</v>
      </c>
      <c r="B153" s="18" t="s">
        <v>29</v>
      </c>
      <c r="C153" s="18" t="s">
        <v>67</v>
      </c>
      <c r="D153" s="20">
        <v>2103.69</v>
      </c>
      <c r="E153" s="20"/>
      <c r="F153" s="20">
        <f t="shared" si="4"/>
        <v>2103.69</v>
      </c>
      <c r="H153" s="5"/>
      <c r="J153" s="5"/>
    </row>
    <row r="154" spans="1:10" ht="18.600000000000001" customHeight="1">
      <c r="A154" s="17">
        <f t="shared" si="5"/>
        <v>140</v>
      </c>
      <c r="B154" s="21" t="s">
        <v>120</v>
      </c>
      <c r="C154" s="22" t="s">
        <v>82</v>
      </c>
      <c r="D154" s="20">
        <v>142</v>
      </c>
      <c r="E154" s="20"/>
      <c r="F154" s="20">
        <f t="shared" si="4"/>
        <v>142</v>
      </c>
      <c r="H154" s="5"/>
      <c r="J154" s="5"/>
    </row>
    <row r="155" spans="1:10" ht="30" customHeight="1">
      <c r="A155" s="17">
        <f t="shared" si="5"/>
        <v>141</v>
      </c>
      <c r="B155" s="26" t="s">
        <v>76</v>
      </c>
      <c r="C155" s="23" t="s">
        <v>61</v>
      </c>
      <c r="D155" s="24">
        <v>2904</v>
      </c>
      <c r="E155" s="20"/>
      <c r="F155" s="24">
        <f t="shared" si="4"/>
        <v>2904</v>
      </c>
      <c r="H155" s="8"/>
      <c r="J155" s="5"/>
    </row>
    <row r="156" spans="1:10" ht="16.8" customHeight="1">
      <c r="A156" s="17">
        <f t="shared" si="5"/>
        <v>142</v>
      </c>
      <c r="B156" s="21" t="s">
        <v>72</v>
      </c>
      <c r="C156" s="18" t="s">
        <v>65</v>
      </c>
      <c r="D156" s="20">
        <v>2904</v>
      </c>
      <c r="E156" s="20"/>
      <c r="F156" s="20">
        <f t="shared" si="4"/>
        <v>2904</v>
      </c>
      <c r="H156" s="5"/>
      <c r="J156" s="5"/>
    </row>
    <row r="157" spans="1:10" ht="16.8">
      <c r="A157" s="17">
        <f t="shared" si="5"/>
        <v>143</v>
      </c>
      <c r="B157" s="18" t="s">
        <v>37</v>
      </c>
      <c r="C157" s="18" t="s">
        <v>66</v>
      </c>
      <c r="D157" s="20">
        <v>2204</v>
      </c>
      <c r="E157" s="20"/>
      <c r="F157" s="20">
        <f t="shared" si="4"/>
        <v>2204</v>
      </c>
      <c r="H157" s="5"/>
      <c r="J157" s="5"/>
    </row>
    <row r="158" spans="1:10" ht="16.8">
      <c r="A158" s="17">
        <f t="shared" si="5"/>
        <v>144</v>
      </c>
      <c r="B158" s="18" t="s">
        <v>29</v>
      </c>
      <c r="C158" s="18" t="s">
        <v>67</v>
      </c>
      <c r="D158" s="20">
        <v>700</v>
      </c>
      <c r="E158" s="20"/>
      <c r="F158" s="20">
        <f t="shared" si="4"/>
        <v>700</v>
      </c>
      <c r="H158" s="5"/>
      <c r="J158" s="5"/>
    </row>
    <row r="159" spans="1:10" ht="16.8">
      <c r="A159" s="17">
        <f t="shared" si="5"/>
        <v>145</v>
      </c>
      <c r="B159" s="23" t="s">
        <v>77</v>
      </c>
      <c r="C159" s="23" t="s">
        <v>61</v>
      </c>
      <c r="D159" s="24">
        <v>1568</v>
      </c>
      <c r="E159" s="20"/>
      <c r="F159" s="24">
        <f t="shared" si="4"/>
        <v>1568</v>
      </c>
      <c r="H159" s="8"/>
      <c r="J159" s="5"/>
    </row>
    <row r="160" spans="1:10" ht="18" customHeight="1">
      <c r="A160" s="17">
        <f t="shared" si="5"/>
        <v>146</v>
      </c>
      <c r="B160" s="21" t="s">
        <v>72</v>
      </c>
      <c r="C160" s="18" t="s">
        <v>65</v>
      </c>
      <c r="D160" s="20">
        <v>1568</v>
      </c>
      <c r="E160" s="20"/>
      <c r="F160" s="20">
        <f t="shared" si="4"/>
        <v>1568</v>
      </c>
      <c r="H160" s="5"/>
      <c r="J160" s="5"/>
    </row>
    <row r="161" spans="1:10" ht="16.8">
      <c r="A161" s="17">
        <f t="shared" si="5"/>
        <v>147</v>
      </c>
      <c r="B161" s="18" t="s">
        <v>37</v>
      </c>
      <c r="C161" s="18" t="s">
        <v>66</v>
      </c>
      <c r="D161" s="20">
        <v>738</v>
      </c>
      <c r="E161" s="20"/>
      <c r="F161" s="20">
        <f t="shared" si="4"/>
        <v>738</v>
      </c>
      <c r="H161" s="5"/>
      <c r="J161" s="5"/>
    </row>
    <row r="162" spans="1:10" ht="16.8">
      <c r="A162" s="17">
        <f t="shared" si="5"/>
        <v>148</v>
      </c>
      <c r="B162" s="18" t="s">
        <v>29</v>
      </c>
      <c r="C162" s="18" t="s">
        <v>67</v>
      </c>
      <c r="D162" s="20">
        <v>830</v>
      </c>
      <c r="E162" s="20"/>
      <c r="F162" s="20">
        <f t="shared" si="4"/>
        <v>830</v>
      </c>
      <c r="H162" s="5"/>
      <c r="J162" s="5"/>
    </row>
    <row r="163" spans="1:10" ht="16.8">
      <c r="A163" s="17">
        <f t="shared" si="5"/>
        <v>149</v>
      </c>
      <c r="B163" s="23" t="s">
        <v>78</v>
      </c>
      <c r="C163" s="23" t="s">
        <v>61</v>
      </c>
      <c r="D163" s="24">
        <v>642</v>
      </c>
      <c r="E163" s="20"/>
      <c r="F163" s="24">
        <f t="shared" si="4"/>
        <v>642</v>
      </c>
      <c r="H163" s="8"/>
      <c r="J163" s="5"/>
    </row>
    <row r="164" spans="1:10" ht="16.2" customHeight="1">
      <c r="A164" s="17">
        <f t="shared" si="5"/>
        <v>150</v>
      </c>
      <c r="B164" s="21" t="s">
        <v>72</v>
      </c>
      <c r="C164" s="18" t="s">
        <v>65</v>
      </c>
      <c r="D164" s="20">
        <v>642</v>
      </c>
      <c r="E164" s="20"/>
      <c r="F164" s="20">
        <f t="shared" si="4"/>
        <v>642</v>
      </c>
      <c r="H164" s="5"/>
      <c r="J164" s="5"/>
    </row>
    <row r="165" spans="1:10" ht="16.8">
      <c r="A165" s="17">
        <f t="shared" si="5"/>
        <v>151</v>
      </c>
      <c r="B165" s="18" t="s">
        <v>37</v>
      </c>
      <c r="C165" s="18" t="s">
        <v>66</v>
      </c>
      <c r="D165" s="20">
        <v>442</v>
      </c>
      <c r="E165" s="20"/>
      <c r="F165" s="20">
        <f t="shared" si="4"/>
        <v>442</v>
      </c>
      <c r="H165" s="5"/>
      <c r="J165" s="5"/>
    </row>
    <row r="166" spans="1:10" ht="16.8">
      <c r="A166" s="17">
        <f t="shared" si="5"/>
        <v>152</v>
      </c>
      <c r="B166" s="18" t="s">
        <v>29</v>
      </c>
      <c r="C166" s="18" t="s">
        <v>67</v>
      </c>
      <c r="D166" s="20">
        <v>200</v>
      </c>
      <c r="E166" s="20"/>
      <c r="F166" s="20">
        <f t="shared" si="4"/>
        <v>200</v>
      </c>
      <c r="H166" s="5"/>
      <c r="J166" s="5"/>
    </row>
    <row r="167" spans="1:10" ht="16.8">
      <c r="A167" s="17">
        <f t="shared" si="5"/>
        <v>153</v>
      </c>
      <c r="B167" s="30" t="s">
        <v>79</v>
      </c>
      <c r="C167" s="29" t="s">
        <v>61</v>
      </c>
      <c r="D167" s="24">
        <v>41652</v>
      </c>
      <c r="E167" s="20"/>
      <c r="F167" s="24">
        <f t="shared" si="4"/>
        <v>41652</v>
      </c>
      <c r="H167" s="8"/>
      <c r="J167" s="5"/>
    </row>
    <row r="168" spans="1:10" ht="16.8" customHeight="1">
      <c r="A168" s="17">
        <f t="shared" si="5"/>
        <v>154</v>
      </c>
      <c r="B168" s="26" t="s">
        <v>80</v>
      </c>
      <c r="C168" s="23" t="s">
        <v>61</v>
      </c>
      <c r="D168" s="24">
        <v>37622</v>
      </c>
      <c r="E168" s="20"/>
      <c r="F168" s="24">
        <f t="shared" si="4"/>
        <v>37622</v>
      </c>
      <c r="H168" s="8"/>
      <c r="J168" s="5"/>
    </row>
    <row r="169" spans="1:10" ht="16.8">
      <c r="A169" s="17">
        <f t="shared" si="5"/>
        <v>155</v>
      </c>
      <c r="B169" s="18" t="s">
        <v>81</v>
      </c>
      <c r="C169" s="18" t="s">
        <v>82</v>
      </c>
      <c r="D169" s="20">
        <v>37622</v>
      </c>
      <c r="E169" s="20"/>
      <c r="F169" s="20">
        <f t="shared" si="4"/>
        <v>37622</v>
      </c>
      <c r="H169" s="5"/>
      <c r="J169" s="5"/>
    </row>
    <row r="170" spans="1:10" ht="16.8">
      <c r="A170" s="17">
        <f t="shared" si="5"/>
        <v>156</v>
      </c>
      <c r="B170" s="23" t="s">
        <v>144</v>
      </c>
      <c r="C170" s="23" t="s">
        <v>61</v>
      </c>
      <c r="D170" s="24">
        <v>4030</v>
      </c>
      <c r="E170" s="20"/>
      <c r="F170" s="24">
        <f t="shared" si="4"/>
        <v>4030</v>
      </c>
      <c r="H170" s="8"/>
      <c r="J170" s="5"/>
    </row>
    <row r="171" spans="1:10" ht="16.8">
      <c r="A171" s="17">
        <f t="shared" si="5"/>
        <v>157</v>
      </c>
      <c r="B171" s="18" t="s">
        <v>81</v>
      </c>
      <c r="C171" s="18" t="s">
        <v>82</v>
      </c>
      <c r="D171" s="20">
        <v>4030</v>
      </c>
      <c r="E171" s="20"/>
      <c r="F171" s="20">
        <f t="shared" si="4"/>
        <v>4030</v>
      </c>
      <c r="H171" s="5"/>
      <c r="J171" s="5"/>
    </row>
    <row r="172" spans="1:10" ht="16.8">
      <c r="A172" s="17">
        <f t="shared" si="5"/>
        <v>158</v>
      </c>
      <c r="B172" s="23" t="s">
        <v>145</v>
      </c>
      <c r="C172" s="23" t="s">
        <v>61</v>
      </c>
      <c r="D172" s="24">
        <v>2850</v>
      </c>
      <c r="E172" s="20"/>
      <c r="F172" s="24">
        <f t="shared" si="4"/>
        <v>2850</v>
      </c>
      <c r="H172" s="8"/>
      <c r="J172" s="5"/>
    </row>
    <row r="173" spans="1:10" ht="16.8">
      <c r="A173" s="17">
        <f t="shared" si="5"/>
        <v>159</v>
      </c>
      <c r="B173" s="23" t="s">
        <v>146</v>
      </c>
      <c r="C173" s="23" t="s">
        <v>61</v>
      </c>
      <c r="D173" s="24">
        <v>1050</v>
      </c>
      <c r="E173" s="20"/>
      <c r="F173" s="24">
        <f t="shared" si="4"/>
        <v>1050</v>
      </c>
      <c r="H173" s="8"/>
      <c r="J173" s="5"/>
    </row>
    <row r="174" spans="1:10" ht="16.8">
      <c r="A174" s="17">
        <f t="shared" si="5"/>
        <v>160</v>
      </c>
      <c r="B174" s="18" t="s">
        <v>81</v>
      </c>
      <c r="C174" s="18" t="s">
        <v>82</v>
      </c>
      <c r="D174" s="20">
        <v>1050</v>
      </c>
      <c r="E174" s="20"/>
      <c r="F174" s="20">
        <f t="shared" si="4"/>
        <v>1050</v>
      </c>
      <c r="H174" s="5"/>
      <c r="J174" s="5"/>
    </row>
    <row r="175" spans="1:10" ht="16.8">
      <c r="A175" s="17">
        <f t="shared" si="5"/>
        <v>161</v>
      </c>
      <c r="B175" s="23" t="s">
        <v>147</v>
      </c>
      <c r="C175" s="23" t="s">
        <v>61</v>
      </c>
      <c r="D175" s="24">
        <v>900</v>
      </c>
      <c r="E175" s="20"/>
      <c r="F175" s="24">
        <f t="shared" si="4"/>
        <v>900</v>
      </c>
      <c r="H175" s="8"/>
      <c r="J175" s="5"/>
    </row>
    <row r="176" spans="1:10" ht="16.8">
      <c r="A176" s="17">
        <f t="shared" si="5"/>
        <v>162</v>
      </c>
      <c r="B176" s="18" t="s">
        <v>81</v>
      </c>
      <c r="C176" s="18" t="s">
        <v>82</v>
      </c>
      <c r="D176" s="20">
        <v>900</v>
      </c>
      <c r="E176" s="20"/>
      <c r="F176" s="20">
        <f t="shared" si="4"/>
        <v>900</v>
      </c>
      <c r="H176" s="5"/>
      <c r="J176" s="5"/>
    </row>
    <row r="177" spans="1:10" ht="16.8">
      <c r="A177" s="17">
        <f t="shared" si="5"/>
        <v>163</v>
      </c>
      <c r="B177" s="23" t="s">
        <v>148</v>
      </c>
      <c r="C177" s="23" t="s">
        <v>61</v>
      </c>
      <c r="D177" s="24">
        <v>900</v>
      </c>
      <c r="E177" s="20"/>
      <c r="F177" s="24">
        <f t="shared" si="4"/>
        <v>900</v>
      </c>
      <c r="H177" s="8"/>
      <c r="J177" s="5"/>
    </row>
    <row r="178" spans="1:10" ht="16.8">
      <c r="A178" s="17">
        <f t="shared" si="5"/>
        <v>164</v>
      </c>
      <c r="B178" s="18" t="s">
        <v>81</v>
      </c>
      <c r="C178" s="18" t="s">
        <v>82</v>
      </c>
      <c r="D178" s="20">
        <v>900</v>
      </c>
      <c r="E178" s="20"/>
      <c r="F178" s="20">
        <f t="shared" si="4"/>
        <v>900</v>
      </c>
      <c r="H178" s="5"/>
      <c r="J178" s="5"/>
    </row>
    <row r="179" spans="1:10" ht="16.8">
      <c r="A179" s="17">
        <f t="shared" si="5"/>
        <v>165</v>
      </c>
      <c r="B179" s="28" t="s">
        <v>174</v>
      </c>
      <c r="C179" s="23" t="s">
        <v>178</v>
      </c>
      <c r="D179" s="24">
        <v>-39.78</v>
      </c>
      <c r="E179" s="20"/>
      <c r="F179" s="24">
        <f t="shared" si="4"/>
        <v>-39.78</v>
      </c>
      <c r="H179" s="8"/>
      <c r="J179" s="5"/>
    </row>
    <row r="180" spans="1:10" ht="16.8">
      <c r="A180" s="17">
        <f t="shared" si="5"/>
        <v>166</v>
      </c>
      <c r="B180" s="26" t="s">
        <v>83</v>
      </c>
      <c r="C180" s="23" t="s">
        <v>84</v>
      </c>
      <c r="D180" s="24">
        <v>196052.44</v>
      </c>
      <c r="E180" s="24">
        <f>E181+E187</f>
        <v>6000</v>
      </c>
      <c r="F180" s="24">
        <f t="shared" si="4"/>
        <v>202052.44</v>
      </c>
      <c r="H180" s="8"/>
      <c r="J180" s="5"/>
    </row>
    <row r="181" spans="1:10" ht="33.6" customHeight="1">
      <c r="A181" s="17">
        <f t="shared" si="5"/>
        <v>167</v>
      </c>
      <c r="B181" s="26" t="s">
        <v>85</v>
      </c>
      <c r="C181" s="23" t="s">
        <v>86</v>
      </c>
      <c r="D181" s="24">
        <v>196688.95</v>
      </c>
      <c r="E181" s="24">
        <f>E182+E183+E184+E185+E186</f>
        <v>6000</v>
      </c>
      <c r="F181" s="24">
        <f t="shared" si="4"/>
        <v>202688.95</v>
      </c>
      <c r="H181" s="8"/>
      <c r="J181" s="5"/>
    </row>
    <row r="182" spans="1:10" ht="16.8">
      <c r="A182" s="17">
        <f t="shared" si="5"/>
        <v>168</v>
      </c>
      <c r="B182" s="18" t="s">
        <v>37</v>
      </c>
      <c r="C182" s="18" t="s">
        <v>87</v>
      </c>
      <c r="D182" s="20">
        <v>131500</v>
      </c>
      <c r="E182" s="20">
        <v>500</v>
      </c>
      <c r="F182" s="20">
        <f t="shared" si="4"/>
        <v>132000</v>
      </c>
      <c r="H182" s="5"/>
      <c r="J182" s="5"/>
    </row>
    <row r="183" spans="1:10" ht="16.8">
      <c r="A183" s="17">
        <f t="shared" si="5"/>
        <v>169</v>
      </c>
      <c r="B183" s="18" t="s">
        <v>29</v>
      </c>
      <c r="C183" s="18" t="s">
        <v>88</v>
      </c>
      <c r="D183" s="20">
        <v>47514.400000000001</v>
      </c>
      <c r="E183" s="20">
        <v>5500</v>
      </c>
      <c r="F183" s="20">
        <f t="shared" si="4"/>
        <v>53014.400000000001</v>
      </c>
      <c r="H183" s="5"/>
      <c r="J183" s="5"/>
    </row>
    <row r="184" spans="1:10" ht="21.6" customHeight="1">
      <c r="A184" s="17">
        <f t="shared" si="5"/>
        <v>170</v>
      </c>
      <c r="B184" s="21" t="s">
        <v>89</v>
      </c>
      <c r="C184" s="18" t="s">
        <v>109</v>
      </c>
      <c r="D184" s="20">
        <v>0</v>
      </c>
      <c r="E184" s="20"/>
      <c r="F184" s="20">
        <f t="shared" si="4"/>
        <v>0</v>
      </c>
      <c r="H184" s="5"/>
      <c r="J184" s="5"/>
    </row>
    <row r="185" spans="1:10" ht="21.6" customHeight="1">
      <c r="A185" s="17">
        <f t="shared" si="5"/>
        <v>171</v>
      </c>
      <c r="B185" s="18" t="s">
        <v>184</v>
      </c>
      <c r="C185" s="18" t="s">
        <v>185</v>
      </c>
      <c r="D185" s="20">
        <v>17140</v>
      </c>
      <c r="E185" s="20"/>
      <c r="F185" s="20">
        <f t="shared" si="4"/>
        <v>17140</v>
      </c>
      <c r="H185" s="5"/>
      <c r="J185" s="5"/>
    </row>
    <row r="186" spans="1:10" ht="18.600000000000001" customHeight="1">
      <c r="A186" s="17">
        <f t="shared" si="5"/>
        <v>172</v>
      </c>
      <c r="B186" s="21" t="s">
        <v>120</v>
      </c>
      <c r="C186" s="22" t="s">
        <v>125</v>
      </c>
      <c r="D186" s="20">
        <v>1200</v>
      </c>
      <c r="E186" s="20"/>
      <c r="F186" s="20">
        <f t="shared" si="4"/>
        <v>1200</v>
      </c>
      <c r="H186" s="5"/>
      <c r="J186" s="5"/>
    </row>
    <row r="187" spans="1:10" ht="16.95" customHeight="1">
      <c r="A187" s="17">
        <f t="shared" si="5"/>
        <v>173</v>
      </c>
      <c r="B187" s="27" t="s">
        <v>174</v>
      </c>
      <c r="C187" s="18" t="s">
        <v>179</v>
      </c>
      <c r="D187" s="20">
        <v>-1301.96</v>
      </c>
      <c r="E187" s="20"/>
      <c r="F187" s="20">
        <f t="shared" si="4"/>
        <v>-1301.96</v>
      </c>
      <c r="H187" s="5"/>
      <c r="J187" s="5"/>
    </row>
    <row r="188" spans="1:10" ht="21" customHeight="1">
      <c r="A188" s="17">
        <f t="shared" si="5"/>
        <v>174</v>
      </c>
      <c r="B188" s="26" t="s">
        <v>126</v>
      </c>
      <c r="C188" s="23" t="s">
        <v>121</v>
      </c>
      <c r="D188" s="24">
        <v>18760.100000000002</v>
      </c>
      <c r="E188" s="20"/>
      <c r="F188" s="24">
        <f t="shared" si="4"/>
        <v>18760.100000000002</v>
      </c>
      <c r="H188" s="8"/>
      <c r="J188" s="5"/>
    </row>
    <row r="189" spans="1:10" ht="16.8">
      <c r="A189" s="17">
        <f t="shared" si="5"/>
        <v>175</v>
      </c>
      <c r="B189" s="18" t="s">
        <v>122</v>
      </c>
      <c r="C189" s="18" t="s">
        <v>123</v>
      </c>
      <c r="D189" s="20">
        <v>18760.100000000002</v>
      </c>
      <c r="E189" s="20"/>
      <c r="F189" s="20">
        <f t="shared" si="4"/>
        <v>18760.100000000002</v>
      </c>
      <c r="H189" s="5"/>
      <c r="J189" s="5"/>
    </row>
    <row r="190" spans="1:10" ht="16.8">
      <c r="A190" s="17">
        <f t="shared" si="5"/>
        <v>176</v>
      </c>
      <c r="B190" s="26" t="s">
        <v>155</v>
      </c>
      <c r="C190" s="23" t="s">
        <v>156</v>
      </c>
      <c r="D190" s="24">
        <v>3153</v>
      </c>
      <c r="E190" s="20"/>
      <c r="F190" s="24">
        <f t="shared" si="4"/>
        <v>3153</v>
      </c>
      <c r="H190" s="8"/>
      <c r="J190" s="5"/>
    </row>
    <row r="191" spans="1:10" ht="16.8">
      <c r="A191" s="17">
        <f t="shared" si="5"/>
        <v>177</v>
      </c>
      <c r="B191" s="18" t="s">
        <v>157</v>
      </c>
      <c r="C191" s="18" t="s">
        <v>158</v>
      </c>
      <c r="D191" s="20">
        <v>3153</v>
      </c>
      <c r="E191" s="20"/>
      <c r="F191" s="20">
        <f t="shared" si="4"/>
        <v>3153</v>
      </c>
      <c r="H191" s="5"/>
      <c r="J191" s="5"/>
    </row>
    <row r="192" spans="1:10" ht="16.8">
      <c r="A192" s="17">
        <f t="shared" si="5"/>
        <v>178</v>
      </c>
      <c r="B192" s="26" t="s">
        <v>165</v>
      </c>
      <c r="C192" s="23" t="s">
        <v>160</v>
      </c>
      <c r="D192" s="24">
        <v>500</v>
      </c>
      <c r="E192" s="20"/>
      <c r="F192" s="24">
        <f t="shared" si="4"/>
        <v>500</v>
      </c>
      <c r="H192" s="8"/>
      <c r="J192" s="5"/>
    </row>
    <row r="193" spans="1:10" ht="16.8">
      <c r="A193" s="17">
        <f t="shared" si="5"/>
        <v>179</v>
      </c>
      <c r="B193" s="18" t="s">
        <v>163</v>
      </c>
      <c r="C193" s="18" t="s">
        <v>164</v>
      </c>
      <c r="D193" s="20">
        <v>500</v>
      </c>
      <c r="E193" s="20"/>
      <c r="F193" s="20">
        <f t="shared" si="4"/>
        <v>500</v>
      </c>
      <c r="H193" s="5"/>
      <c r="J193" s="5"/>
    </row>
    <row r="194" spans="1:10" ht="16.8">
      <c r="A194" s="17">
        <f t="shared" si="5"/>
        <v>180</v>
      </c>
      <c r="B194" s="23" t="s">
        <v>90</v>
      </c>
      <c r="C194" s="23" t="s">
        <v>91</v>
      </c>
      <c r="D194" s="24">
        <v>60000</v>
      </c>
      <c r="E194" s="20"/>
      <c r="F194" s="24">
        <f t="shared" si="4"/>
        <v>60000</v>
      </c>
      <c r="H194" s="8"/>
      <c r="J194" s="5"/>
    </row>
    <row r="195" spans="1:10" ht="16.8">
      <c r="A195" s="17">
        <f t="shared" si="5"/>
        <v>181</v>
      </c>
      <c r="B195" s="23" t="s">
        <v>113</v>
      </c>
      <c r="C195" s="23" t="s">
        <v>91</v>
      </c>
      <c r="D195" s="24">
        <v>60000</v>
      </c>
      <c r="E195" s="20"/>
      <c r="F195" s="24">
        <f t="shared" si="4"/>
        <v>60000</v>
      </c>
      <c r="H195" s="8"/>
      <c r="J195" s="5"/>
    </row>
    <row r="196" spans="1:10" ht="16.8">
      <c r="A196" s="17">
        <f t="shared" si="5"/>
        <v>182</v>
      </c>
      <c r="B196" s="18" t="s">
        <v>29</v>
      </c>
      <c r="C196" s="18" t="s">
        <v>114</v>
      </c>
      <c r="D196" s="20">
        <v>60000</v>
      </c>
      <c r="E196" s="20"/>
      <c r="F196" s="20">
        <f t="shared" si="4"/>
        <v>60000</v>
      </c>
      <c r="H196" s="5"/>
      <c r="J196" s="5"/>
    </row>
    <row r="197" spans="1:10" ht="15" customHeight="1">
      <c r="A197" s="31"/>
      <c r="B197" s="57"/>
      <c r="C197" s="34"/>
      <c r="D197" s="32"/>
      <c r="E197" s="9"/>
      <c r="F197" s="58"/>
      <c r="H197" s="5"/>
    </row>
    <row r="198" spans="1:10" ht="26.25" customHeight="1">
      <c r="A198" s="31"/>
      <c r="B198" s="35"/>
      <c r="C198" s="36"/>
      <c r="D198" s="37"/>
      <c r="E198" s="38"/>
      <c r="F198" s="9"/>
    </row>
    <row r="199" spans="1:10" ht="16.8">
      <c r="A199" s="31"/>
      <c r="B199" s="39"/>
      <c r="C199" s="55" t="s">
        <v>166</v>
      </c>
      <c r="D199" s="55"/>
      <c r="E199" s="55"/>
      <c r="F199" s="9"/>
    </row>
    <row r="200" spans="1:10" ht="16.8">
      <c r="A200" s="31"/>
      <c r="B200" s="39" t="s">
        <v>142</v>
      </c>
      <c r="C200" s="55" t="s">
        <v>190</v>
      </c>
      <c r="D200" s="55"/>
      <c r="E200" s="55"/>
      <c r="F200" s="9"/>
    </row>
    <row r="201" spans="1:10" ht="16.8">
      <c r="A201" s="31"/>
      <c r="B201" s="39" t="s">
        <v>143</v>
      </c>
      <c r="C201" s="55" t="s">
        <v>167</v>
      </c>
      <c r="D201" s="55"/>
      <c r="E201" s="55"/>
      <c r="F201" s="9"/>
    </row>
    <row r="202" spans="1:10" ht="16.8">
      <c r="A202" s="34"/>
      <c r="B202" s="34"/>
      <c r="C202" s="34"/>
      <c r="D202" s="9"/>
      <c r="E202" s="9"/>
      <c r="F202" s="9"/>
    </row>
    <row r="203" spans="1:10" ht="16.8">
      <c r="A203" s="34"/>
      <c r="B203" s="10"/>
      <c r="C203" s="33"/>
      <c r="D203" s="9"/>
      <c r="E203" s="9"/>
      <c r="F203" s="9"/>
    </row>
    <row r="204" spans="1:10" ht="16.8">
      <c r="A204" s="34"/>
      <c r="B204" s="46"/>
      <c r="C204" s="46"/>
      <c r="D204" s="9"/>
      <c r="E204" s="9"/>
      <c r="F204" s="9"/>
    </row>
    <row r="205" spans="1:10" ht="15.6">
      <c r="A205" s="6"/>
      <c r="B205" s="2"/>
      <c r="C205" s="1"/>
    </row>
  </sheetData>
  <mergeCells count="18">
    <mergeCell ref="A1:F1"/>
    <mergeCell ref="C199:E199"/>
    <mergeCell ref="C201:E201"/>
    <mergeCell ref="D3:F3"/>
    <mergeCell ref="F11:F14"/>
    <mergeCell ref="B7:F7"/>
    <mergeCell ref="H11:H14"/>
    <mergeCell ref="B204:C204"/>
    <mergeCell ref="D11:D14"/>
    <mergeCell ref="C11:C14"/>
    <mergeCell ref="A2:B2"/>
    <mergeCell ref="A3:B3"/>
    <mergeCell ref="A4:B4"/>
    <mergeCell ref="A11:A14"/>
    <mergeCell ref="B11:B14"/>
    <mergeCell ref="B8:D8"/>
    <mergeCell ref="C200:E200"/>
    <mergeCell ref="E11:E14"/>
  </mergeCells>
  <phoneticPr fontId="0" type="noConversion"/>
  <pageMargins left="0.72755905511811003" right="4.3307086614170001E-2" top="2.5000000000000001E-2" bottom="0.32500000000000001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2024-12-18T07:17:17Z</cp:lastPrinted>
  <dcterms:created xsi:type="dcterms:W3CDTF">2011-02-07T14:42:14Z</dcterms:created>
  <dcterms:modified xsi:type="dcterms:W3CDTF">2024-12-20T07:22:56Z</dcterms:modified>
</cp:coreProperties>
</file>