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2\3_sedinta_ordinara_10 februarie_2022\hotarari_alb_negru\"/>
    </mc:Choice>
  </mc:AlternateContent>
  <xr:revisionPtr revIDLastSave="0" documentId="13_ncr:1_{A96FE1F4-4995-46E8-A994-714EFD1AAEF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69" i="1" l="1"/>
  <c r="G37" i="1" l="1"/>
  <c r="G43" i="1" l="1"/>
  <c r="G49" i="1" l="1"/>
</calcChain>
</file>

<file path=xl/sharedStrings.xml><?xml version="1.0" encoding="utf-8"?>
<sst xmlns="http://schemas.openxmlformats.org/spreadsheetml/2006/main" count="105" uniqueCount="99">
  <si>
    <t>INDICATORI</t>
  </si>
  <si>
    <t>Nr. rd.</t>
  </si>
  <si>
    <t>I.</t>
  </si>
  <si>
    <t>VENITURI TOTALE (Rd.1=Rd.2+Rd.5)</t>
  </si>
  <si>
    <t>Venituri totale din exploatare, din care:</t>
  </si>
  <si>
    <t>a)</t>
  </si>
  <si>
    <t>subvenţii, cf. prevederilor legale în vigoare</t>
  </si>
  <si>
    <t>b)</t>
  </si>
  <si>
    <t>transferuri, cf. prevederilor legale în vigoare</t>
  </si>
  <si>
    <t>Venituri financiare</t>
  </si>
  <si>
    <t>II</t>
  </si>
  <si>
    <t>CHELTUIELI TOTALE (Rd.6=Rd.7+Rd.19)</t>
  </si>
  <si>
    <t>Cheltuieli de exploatare (Rd.7=Rd.8+Rd.9+Rd.10+Rd.18), din care:</t>
  </si>
  <si>
    <t>A.</t>
  </si>
  <si>
    <t>cheltuieli cu bunuri şi servicii</t>
  </si>
  <si>
    <t>B.</t>
  </si>
  <si>
    <t>cheltuieli cu impozite, taxe şi vărsăminte asimilate</t>
  </si>
  <si>
    <t>C.</t>
  </si>
  <si>
    <t>cheltuieli cu personalul, (Rd.10=Rd.11+Rd.14+Rd.16+Rd.17) din care:</t>
  </si>
  <si>
    <t>C0</t>
  </si>
  <si>
    <t>Cheltuieli de natură salarială (Rd.11=Rd.12+Rd.13)</t>
  </si>
  <si>
    <t>C1</t>
  </si>
  <si>
    <t>ch. cu salariile</t>
  </si>
  <si>
    <t>C2</t>
  </si>
  <si>
    <t>bonusuri</t>
  </si>
  <si>
    <t>C3</t>
  </si>
  <si>
    <t>alte cheltuieli cu personalul, din care:</t>
  </si>
  <si>
    <t>cheltuieli cu plăţi compensatorii aferente disponibilizărilor de personal</t>
  </si>
  <si>
    <t>C4</t>
  </si>
  <si>
    <t>Cheltuieli aferente contractului de mandat şi a altor organe de conducere şi control, comisii şi comitete</t>
  </si>
  <si>
    <t>C5</t>
  </si>
  <si>
    <t>Cheltuieli cu contribuţiile datorate de angajator</t>
  </si>
  <si>
    <t>D.</t>
  </si>
  <si>
    <t>alte cheltuieli de exploatare</t>
  </si>
  <si>
    <t>Cheltuieli financiare</t>
  </si>
  <si>
    <t>III</t>
  </si>
  <si>
    <t>REZULTATUL BRUT (profit/pierdere) (Rd.20=Rd.1-Rd.6)</t>
  </si>
  <si>
    <t>IV</t>
  </si>
  <si>
    <t>IMPOZIT PE PROFIT CURENT</t>
  </si>
  <si>
    <t>IMPOZIT PE PROFIT AMÂNAT</t>
  </si>
  <si>
    <t>VENITURI DIN IMPOZITUL PE PROFIT AMÂNAT</t>
  </si>
  <si>
    <t>IMPOZITUL SPECIFIC UNOR ACTIVITĂŢI</t>
  </si>
  <si>
    <t>ALTE IMPOZITE NEPREZENTATE LA ELEMENTELE DE MAI SUS</t>
  </si>
  <si>
    <t>V</t>
  </si>
  <si>
    <t>PROFITUL/PIERDEREA NETĂ A PERIOADEI DE RAPORTARE (Rd.26=Rd.20-Rd.21-Rd.22+Rd.23-Rd.24-Rd.25), din care:</t>
  </si>
  <si>
    <t>Rezerve legale</t>
  </si>
  <si>
    <t>Alte rezerve reprezentând facilităţi fiscale prevăzute de lege</t>
  </si>
  <si>
    <t>Acoperirea pierderilor contabile din anii precedenţi</t>
  </si>
  <si>
    <t>Constituirea surselor proprii de finanţare pentru proiectele cofinanţate din împrumuturi externe, precum şi pentru constituirea surselor necesare rambursării ratelor de capital, plăţii dobânzilor, comisioanelor şi altor costuri aferente acestor împrumuturi</t>
  </si>
  <si>
    <t>Alte repartizări prevăzute de lege</t>
  </si>
  <si>
    <t>Profitul contabil rămas după deducerea sumelor de la Rd. 27, 28, 29, 30, 31 (Rd.32=Rd.26-(Rd.27 la Rd.31) &gt; = 0)</t>
  </si>
  <si>
    <t>Participarea salariaţilor la profit în limita a 10% din profitul net, dar nu mai mult de nivelul unui salariu de bază mediu lunar realizat la nivelul operatorului economic în exerciţiul financiar de referinţă</t>
  </si>
  <si>
    <t>Minimum 50% vărsăminte la bugetul de stat sau local în cazul regiilor autonome, ori dividende cuvenite acţionarilor, în cazul societăţilor/companiilor naţionale şi societăţilor cu capital integral sau majoritar de stat, din care:</t>
  </si>
  <si>
    <t>- dividende cuvenite bugetului de stat</t>
  </si>
  <si>
    <t>- dividende cuvenite bugetului local</t>
  </si>
  <si>
    <t>c)</t>
  </si>
  <si>
    <t>- dividende cuvenite altor acţionari</t>
  </si>
  <si>
    <t>Profitul nerepartizat pe destinaţiile prevăzute la Rd.33 - Rd.34 se repartizează la alte rezerve şi constituie sursă proprie de finanţare</t>
  </si>
  <si>
    <t>VI</t>
  </si>
  <si>
    <t>VENITURI DIN FONDURI EUROPENE</t>
  </si>
  <si>
    <t>VII</t>
  </si>
  <si>
    <t>CHELTUIELI ELIGIBILE DIN FONDURI EUROPENE, din care</t>
  </si>
  <si>
    <t>cheltuieli materiale</t>
  </si>
  <si>
    <t>cheltuieli cu salariile</t>
  </si>
  <si>
    <t>cheltuieli privind prestările de servicii</t>
  </si>
  <si>
    <t>d)</t>
  </si>
  <si>
    <t>cheltuieli cu reclamă şi publicitate</t>
  </si>
  <si>
    <t>e)</t>
  </si>
  <si>
    <t>alte cheltuieli</t>
  </si>
  <si>
    <t>VIII</t>
  </si>
  <si>
    <t>SURSE DE FINANŢARE A INVESTIŢIILOR, din care:</t>
  </si>
  <si>
    <t>Alocaţii de la buget</t>
  </si>
  <si>
    <t>alocaţii bugetare aferente plăţii angajamentelor din anii anteriori</t>
  </si>
  <si>
    <t>IX</t>
  </si>
  <si>
    <t>CHELTUIELI PENTRU INVESTIŢII</t>
  </si>
  <si>
    <t>X</t>
  </si>
  <si>
    <t>DATE DE FUNDAMENTARE</t>
  </si>
  <si>
    <t>Nr. de personal prognozat la finele anului</t>
  </si>
  <si>
    <t>Nr. mediu de salariaţi total</t>
  </si>
  <si>
    <t>Câştigul mediu lunar pe salariat (lei/persoană) determinat pe baza cheltuielilor de natură salarială*)</t>
  </si>
  <si>
    <t>Câştigul mediu lunar pe salariat (lei/persoană) determinat pe baza cheltuielilor de natură salarială, recalculat cf. Legii anuale a bugetului de stat**)</t>
  </si>
  <si>
    <t>Productivitatea muncii în unităţi valorice pe total personal mediu (mii lei/persoană) (Rd.2/Rd.51)</t>
  </si>
  <si>
    <t>Productivitatea muncii în unităţi valorice pe total personal mediu recalculată cf. Legii anuale a bugetului de stat</t>
  </si>
  <si>
    <t>Productivitatea muncii în unităţi fizice pe total personal mediu (cantitate produse finite/persoană)</t>
  </si>
  <si>
    <t>Cheltuieli totale la 1000 lei venituri totale (Rd.57=(Rd.6/Rd.1)x1000)</t>
  </si>
  <si>
    <t>Plăţi restante</t>
  </si>
  <si>
    <t>Creanţe restante</t>
  </si>
  <si>
    <t>pe anul 2022 al societății Compania de Apă Someș S.A.</t>
  </si>
  <si>
    <t xml:space="preserve">Bugetul de venituri şi cheltuieli </t>
  </si>
  <si>
    <t xml:space="preserve">Președinte, </t>
  </si>
  <si>
    <t xml:space="preserve">                                    mii lei</t>
  </si>
  <si>
    <t>Secretar General al Județului</t>
  </si>
  <si>
    <t>Alin Tișe</t>
  </si>
  <si>
    <t>Contrasemnează,</t>
  </si>
  <si>
    <t>Simona Gaci</t>
  </si>
  <si>
    <t>pentru publicare</t>
  </si>
  <si>
    <t>Anexa nr. 1</t>
  </si>
  <si>
    <t>la Hotărârea nr. 25/2022</t>
  </si>
  <si>
    <t>Buget an 
curent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</si>
</sst>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Verdana"/>
      <family val="2"/>
    </font>
    <font>
      <sz val="11"/>
      <name val="Montserrat"/>
    </font>
    <font>
      <sz val="11"/>
      <color theme="1"/>
      <name val="Montserrat"/>
    </font>
    <font>
      <sz val="11"/>
      <name val="Montserrat Light"/>
    </font>
    <font>
      <sz val="11"/>
      <color theme="1"/>
      <name val="Montserrat Light"/>
    </font>
    <font>
      <b/>
      <sz val="11"/>
      <name val="Montserrat"/>
    </font>
    <font>
      <sz val="8"/>
      <name val="Montserrat Light"/>
    </font>
    <font>
      <sz val="8"/>
      <color rgb="FF000000"/>
      <name val="Montserrat Light"/>
    </font>
    <font>
      <b/>
      <sz val="8"/>
      <name val="Montserrat Light"/>
    </font>
    <font>
      <b/>
      <sz val="11"/>
      <color theme="1"/>
      <name val="Montserrat"/>
    </font>
    <font>
      <b/>
      <sz val="11"/>
      <name val="Montserrat Light"/>
    </font>
    <font>
      <sz val="11"/>
      <name val="Verdana"/>
      <family val="2"/>
      <charset val="238"/>
    </font>
    <font>
      <b/>
      <sz val="11"/>
      <name val="Verdana"/>
      <family val="2"/>
      <charset val="238"/>
    </font>
    <font>
      <b/>
      <i/>
      <sz val="11"/>
      <name val="Montserrat Light"/>
    </font>
    <font>
      <i/>
      <sz val="11"/>
      <name val="Montserrat Light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3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left" vertical="center"/>
    </xf>
    <xf numFmtId="0" fontId="4" fillId="0" borderId="0" xfId="0" applyFont="1"/>
    <xf numFmtId="3" fontId="4" fillId="0" borderId="0" xfId="0" applyNumberFormat="1" applyFont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8" fillId="0" borderId="0" xfId="0" applyNumberFormat="1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3" fontId="8" fillId="0" borderId="3" xfId="0" applyNumberFormat="1" applyFont="1" applyBorder="1" applyAlignment="1">
      <alignment vertical="center" wrapText="1"/>
    </xf>
    <xf numFmtId="0" fontId="6" fillId="0" borderId="0" xfId="0" applyFont="1"/>
    <xf numFmtId="4" fontId="6" fillId="0" borderId="0" xfId="0" applyNumberFormat="1" applyFont="1"/>
    <xf numFmtId="3" fontId="6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4" fillId="0" borderId="0" xfId="0" applyNumberFormat="1" applyFont="1"/>
    <xf numFmtId="0" fontId="5" fillId="0" borderId="11" xfId="0" applyFont="1" applyBorder="1" applyAlignment="1">
      <alignment vertical="center" wrapText="1"/>
    </xf>
    <xf numFmtId="3" fontId="5" fillId="0" borderId="13" xfId="0" applyNumberFormat="1" applyFont="1" applyBorder="1" applyAlignment="1">
      <alignment vertical="center" wrapText="1"/>
    </xf>
    <xf numFmtId="3" fontId="12" fillId="0" borderId="13" xfId="0" applyNumberFormat="1" applyFont="1" applyBorder="1" applyAlignment="1">
      <alignment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0" xfId="1" applyFont="1" applyFill="1" applyAlignment="1">
      <alignment horizontal="left" vertical="top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9525</xdr:rowOff>
    </xdr:from>
    <xdr:to>
      <xdr:col>6</xdr:col>
      <xdr:colOff>781050</xdr:colOff>
      <xdr:row>0</xdr:row>
      <xdr:rowOff>748665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3A753C-FB5A-425E-84C4-EE352457A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525"/>
          <a:ext cx="657225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view="pageLayout" zoomScale="80" zoomScaleNormal="100" zoomScalePageLayoutView="80" workbookViewId="0">
      <selection activeCell="I9" sqref="A6:L71"/>
    </sheetView>
  </sheetViews>
  <sheetFormatPr defaultRowHeight="14.4" x14ac:dyDescent="0.3"/>
  <cols>
    <col min="1" max="1" width="4.6640625" customWidth="1"/>
    <col min="2" max="2" width="3.5546875" customWidth="1"/>
    <col min="3" max="3" width="4.5546875" customWidth="1"/>
    <col min="5" max="5" width="61.109375" customWidth="1"/>
    <col min="6" max="6" width="8.5546875" customWidth="1"/>
    <col min="7" max="7" width="20.6640625" customWidth="1"/>
  </cols>
  <sheetData>
    <row r="1" spans="1:12" ht="69" customHeight="1" x14ac:dyDescent="0.3">
      <c r="A1" s="30"/>
      <c r="B1" s="30"/>
      <c r="C1" s="30"/>
      <c r="D1" s="30"/>
      <c r="E1" s="30"/>
      <c r="F1" s="30"/>
      <c r="G1" s="30"/>
    </row>
    <row r="2" spans="1:12" ht="16.8" x14ac:dyDescent="0.4">
      <c r="A2" s="37"/>
      <c r="B2" s="37"/>
      <c r="C2" s="37"/>
      <c r="D2" s="4"/>
      <c r="E2" s="4"/>
      <c r="F2" s="4" t="s">
        <v>96</v>
      </c>
      <c r="G2" s="5"/>
      <c r="H2" s="24"/>
      <c r="I2" s="1"/>
      <c r="J2" s="1"/>
      <c r="K2" s="2"/>
      <c r="L2" s="2"/>
    </row>
    <row r="3" spans="1:12" ht="16.8" x14ac:dyDescent="0.3">
      <c r="A3" s="6"/>
      <c r="B3" s="6"/>
      <c r="C3" s="6"/>
      <c r="D3" s="6"/>
      <c r="E3" s="23"/>
      <c r="F3" s="22" t="s">
        <v>97</v>
      </c>
      <c r="G3" s="21"/>
      <c r="H3" s="20"/>
      <c r="I3" s="3"/>
      <c r="J3" s="3"/>
      <c r="K3" s="3"/>
      <c r="L3" s="3"/>
    </row>
    <row r="4" spans="1:12" ht="16.8" x14ac:dyDescent="0.3">
      <c r="A4" s="22"/>
      <c r="B4" s="21"/>
      <c r="C4" s="21"/>
      <c r="D4" s="21"/>
      <c r="E4" s="21"/>
      <c r="F4" s="29" t="s">
        <v>95</v>
      </c>
      <c r="G4" s="29"/>
      <c r="H4" s="20"/>
      <c r="I4" s="3"/>
      <c r="J4" s="3"/>
      <c r="K4" s="3"/>
      <c r="L4" s="3"/>
    </row>
    <row r="5" spans="1:12" ht="16.8" x14ac:dyDescent="0.3">
      <c r="A5" s="3"/>
      <c r="B5" s="3"/>
      <c r="C5" s="3"/>
      <c r="D5" s="3"/>
      <c r="E5" s="3"/>
      <c r="F5" s="20"/>
      <c r="G5" s="20"/>
      <c r="H5" s="20"/>
      <c r="I5" s="3"/>
      <c r="J5" s="3"/>
      <c r="K5" s="3"/>
      <c r="L5" s="3"/>
    </row>
    <row r="6" spans="1:12" ht="16.8" x14ac:dyDescent="0.3">
      <c r="A6" s="44"/>
      <c r="B6" s="44"/>
      <c r="C6" s="44"/>
      <c r="D6" s="31" t="s">
        <v>88</v>
      </c>
      <c r="E6" s="31"/>
      <c r="F6" s="31"/>
      <c r="G6" s="20"/>
      <c r="H6" s="44"/>
      <c r="I6" s="44"/>
      <c r="J6" s="44"/>
      <c r="K6" s="44"/>
      <c r="L6" s="44"/>
    </row>
    <row r="7" spans="1:12" ht="16.8" x14ac:dyDescent="0.3">
      <c r="A7" s="45"/>
      <c r="B7" s="45"/>
      <c r="C7" s="45"/>
      <c r="D7" s="31" t="s">
        <v>87</v>
      </c>
      <c r="E7" s="31"/>
      <c r="F7" s="31"/>
      <c r="G7" s="7"/>
      <c r="H7" s="45"/>
      <c r="I7" s="45"/>
      <c r="J7" s="45"/>
      <c r="K7" s="45"/>
      <c r="L7" s="45"/>
    </row>
    <row r="8" spans="1:12" x14ac:dyDescent="0.3">
      <c r="A8" s="46" t="s">
        <v>90</v>
      </c>
      <c r="B8" s="46"/>
      <c r="C8" s="46"/>
      <c r="D8" s="46"/>
      <c r="E8" s="46"/>
      <c r="F8" s="46"/>
      <c r="G8" s="46"/>
      <c r="H8" s="47"/>
      <c r="I8" s="47"/>
      <c r="J8" s="47"/>
      <c r="K8" s="47"/>
      <c r="L8" s="47"/>
    </row>
    <row r="9" spans="1:12" x14ac:dyDescent="0.3">
      <c r="A9" s="38"/>
      <c r="B9" s="39"/>
      <c r="C9" s="40"/>
      <c r="D9" s="48" t="s">
        <v>0</v>
      </c>
      <c r="E9" s="49"/>
      <c r="F9" s="50" t="s">
        <v>1</v>
      </c>
      <c r="G9" s="51" t="s">
        <v>98</v>
      </c>
      <c r="H9" s="52"/>
      <c r="I9" s="53"/>
      <c r="J9" s="53"/>
      <c r="K9" s="52"/>
      <c r="L9" s="52"/>
    </row>
    <row r="10" spans="1:12" x14ac:dyDescent="0.3">
      <c r="A10" s="41"/>
      <c r="B10" s="42"/>
      <c r="C10" s="43"/>
      <c r="D10" s="54"/>
      <c r="E10" s="55"/>
      <c r="F10" s="56"/>
      <c r="G10" s="57"/>
      <c r="H10" s="52"/>
      <c r="I10" s="53"/>
      <c r="J10" s="53"/>
      <c r="K10" s="58"/>
      <c r="L10" s="58"/>
    </row>
    <row r="11" spans="1:12" ht="16.8" x14ac:dyDescent="0.3">
      <c r="A11" s="59">
        <v>0</v>
      </c>
      <c r="B11" s="60">
        <v>1</v>
      </c>
      <c r="C11" s="61"/>
      <c r="D11" s="60">
        <v>2</v>
      </c>
      <c r="E11" s="61"/>
      <c r="F11" s="59">
        <v>3</v>
      </c>
      <c r="G11" s="28">
        <v>4</v>
      </c>
      <c r="H11" s="58"/>
      <c r="I11" s="11"/>
      <c r="J11" s="11"/>
      <c r="K11" s="58"/>
      <c r="L11" s="58"/>
    </row>
    <row r="12" spans="1:12" ht="15.75" customHeight="1" x14ac:dyDescent="0.3">
      <c r="A12" s="59" t="s">
        <v>2</v>
      </c>
      <c r="B12" s="25"/>
      <c r="C12" s="25"/>
      <c r="D12" s="62" t="s">
        <v>3</v>
      </c>
      <c r="E12" s="63"/>
      <c r="F12" s="59">
        <v>1</v>
      </c>
      <c r="G12" s="26">
        <v>299780</v>
      </c>
      <c r="H12" s="8"/>
      <c r="I12" s="9"/>
      <c r="J12" s="9"/>
      <c r="K12" s="8"/>
      <c r="L12" s="8"/>
    </row>
    <row r="13" spans="1:12" ht="15.75" customHeight="1" x14ac:dyDescent="0.3">
      <c r="A13" s="34"/>
      <c r="B13" s="59">
        <v>1</v>
      </c>
      <c r="C13" s="25"/>
      <c r="D13" s="64" t="s">
        <v>4</v>
      </c>
      <c r="E13" s="65"/>
      <c r="F13" s="59">
        <v>2</v>
      </c>
      <c r="G13" s="26">
        <v>297104</v>
      </c>
      <c r="H13" s="8"/>
      <c r="I13" s="9"/>
      <c r="J13" s="9"/>
      <c r="K13" s="8"/>
      <c r="L13" s="8"/>
    </row>
    <row r="14" spans="1:12" ht="20.25" customHeight="1" x14ac:dyDescent="0.3">
      <c r="A14" s="36"/>
      <c r="B14" s="34"/>
      <c r="C14" s="25"/>
      <c r="D14" s="59" t="s">
        <v>5</v>
      </c>
      <c r="E14" s="25" t="s">
        <v>6</v>
      </c>
      <c r="F14" s="59">
        <v>3</v>
      </c>
      <c r="G14" s="26">
        <v>0</v>
      </c>
      <c r="H14" s="8"/>
      <c r="I14" s="9"/>
      <c r="J14" s="9"/>
      <c r="K14" s="8"/>
      <c r="L14" s="8"/>
    </row>
    <row r="15" spans="1:12" ht="16.8" x14ac:dyDescent="0.3">
      <c r="A15" s="36"/>
      <c r="B15" s="35"/>
      <c r="C15" s="25"/>
      <c r="D15" s="59" t="s">
        <v>7</v>
      </c>
      <c r="E15" s="25" t="s">
        <v>8</v>
      </c>
      <c r="F15" s="59">
        <v>4</v>
      </c>
      <c r="G15" s="26">
        <v>0</v>
      </c>
      <c r="H15" s="8"/>
      <c r="I15" s="9"/>
      <c r="J15" s="9"/>
      <c r="K15" s="8"/>
      <c r="L15" s="8"/>
    </row>
    <row r="16" spans="1:12" ht="16.8" x14ac:dyDescent="0.3">
      <c r="A16" s="35"/>
      <c r="B16" s="59">
        <v>2</v>
      </c>
      <c r="C16" s="25"/>
      <c r="D16" s="64" t="s">
        <v>9</v>
      </c>
      <c r="E16" s="65"/>
      <c r="F16" s="59">
        <v>5</v>
      </c>
      <c r="G16" s="26">
        <v>2676</v>
      </c>
      <c r="H16" s="8"/>
      <c r="I16" s="9"/>
      <c r="J16" s="9"/>
      <c r="K16" s="8"/>
      <c r="L16" s="8"/>
    </row>
    <row r="17" spans="1:12" ht="16.8" x14ac:dyDescent="0.3">
      <c r="A17" s="59" t="s">
        <v>10</v>
      </c>
      <c r="B17" s="25"/>
      <c r="C17" s="25"/>
      <c r="D17" s="62" t="s">
        <v>11</v>
      </c>
      <c r="E17" s="63"/>
      <c r="F17" s="59">
        <v>6</v>
      </c>
      <c r="G17" s="26">
        <v>287506</v>
      </c>
      <c r="H17" s="8"/>
      <c r="I17" s="9"/>
      <c r="J17" s="9"/>
      <c r="K17" s="8"/>
      <c r="L17" s="8"/>
    </row>
    <row r="18" spans="1:12" ht="32.4" customHeight="1" x14ac:dyDescent="0.3">
      <c r="A18" s="34"/>
      <c r="B18" s="59">
        <v>1</v>
      </c>
      <c r="C18" s="25"/>
      <c r="D18" s="62" t="s">
        <v>12</v>
      </c>
      <c r="E18" s="63"/>
      <c r="F18" s="59">
        <v>7</v>
      </c>
      <c r="G18" s="26">
        <v>283857</v>
      </c>
      <c r="H18" s="8"/>
      <c r="I18" s="9"/>
      <c r="J18" s="9"/>
      <c r="K18" s="8"/>
      <c r="L18" s="8"/>
    </row>
    <row r="19" spans="1:12" ht="16.8" x14ac:dyDescent="0.3">
      <c r="A19" s="36"/>
      <c r="B19" s="34"/>
      <c r="C19" s="66" t="s">
        <v>13</v>
      </c>
      <c r="D19" s="67" t="s">
        <v>14</v>
      </c>
      <c r="E19" s="68"/>
      <c r="F19" s="59">
        <v>8</v>
      </c>
      <c r="G19" s="26">
        <v>94264</v>
      </c>
      <c r="H19" s="8"/>
      <c r="I19" s="9"/>
      <c r="J19" s="9"/>
      <c r="K19" s="8"/>
      <c r="L19" s="8"/>
    </row>
    <row r="20" spans="1:12" ht="16.8" x14ac:dyDescent="0.3">
      <c r="A20" s="36"/>
      <c r="B20" s="36"/>
      <c r="C20" s="66" t="s">
        <v>15</v>
      </c>
      <c r="D20" s="67" t="s">
        <v>16</v>
      </c>
      <c r="E20" s="68"/>
      <c r="F20" s="59">
        <v>9</v>
      </c>
      <c r="G20" s="26">
        <v>24874</v>
      </c>
      <c r="H20" s="8"/>
      <c r="I20" s="9"/>
      <c r="J20" s="9"/>
      <c r="K20" s="8"/>
      <c r="L20" s="8"/>
    </row>
    <row r="21" spans="1:12" ht="21" customHeight="1" x14ac:dyDescent="0.3">
      <c r="A21" s="36"/>
      <c r="B21" s="36"/>
      <c r="C21" s="66" t="s">
        <v>17</v>
      </c>
      <c r="D21" s="67" t="s">
        <v>18</v>
      </c>
      <c r="E21" s="68"/>
      <c r="F21" s="59">
        <v>10</v>
      </c>
      <c r="G21" s="26">
        <v>144183</v>
      </c>
      <c r="H21" s="8"/>
      <c r="I21" s="9"/>
      <c r="J21" s="9"/>
      <c r="K21" s="8"/>
      <c r="L21" s="8"/>
    </row>
    <row r="22" spans="1:12" ht="16.2" customHeight="1" x14ac:dyDescent="0.3">
      <c r="A22" s="36"/>
      <c r="B22" s="36"/>
      <c r="C22" s="34"/>
      <c r="D22" s="59" t="s">
        <v>19</v>
      </c>
      <c r="E22" s="25" t="s">
        <v>20</v>
      </c>
      <c r="F22" s="59">
        <v>11</v>
      </c>
      <c r="G22" s="26">
        <v>138992</v>
      </c>
      <c r="H22" s="8"/>
      <c r="I22" s="9"/>
      <c r="J22" s="9"/>
      <c r="K22" s="8"/>
      <c r="L22" s="8"/>
    </row>
    <row r="23" spans="1:12" ht="16.8" x14ac:dyDescent="0.3">
      <c r="A23" s="36"/>
      <c r="B23" s="36"/>
      <c r="C23" s="36"/>
      <c r="D23" s="59" t="s">
        <v>21</v>
      </c>
      <c r="E23" s="25" t="s">
        <v>22</v>
      </c>
      <c r="F23" s="59">
        <v>12</v>
      </c>
      <c r="G23" s="26">
        <v>119308</v>
      </c>
      <c r="H23" s="8"/>
      <c r="I23" s="9"/>
      <c r="J23" s="9"/>
      <c r="K23" s="8"/>
      <c r="L23" s="8"/>
    </row>
    <row r="24" spans="1:12" ht="16.8" x14ac:dyDescent="0.3">
      <c r="A24" s="36"/>
      <c r="B24" s="36"/>
      <c r="C24" s="36"/>
      <c r="D24" s="59" t="s">
        <v>23</v>
      </c>
      <c r="E24" s="25" t="s">
        <v>24</v>
      </c>
      <c r="F24" s="59">
        <v>13</v>
      </c>
      <c r="G24" s="26">
        <v>19684</v>
      </c>
      <c r="H24" s="8"/>
      <c r="I24" s="9"/>
      <c r="J24" s="9"/>
      <c r="K24" s="8"/>
      <c r="L24" s="8"/>
    </row>
    <row r="25" spans="1:12" ht="16.8" x14ac:dyDescent="0.3">
      <c r="A25" s="36"/>
      <c r="B25" s="36"/>
      <c r="C25" s="36"/>
      <c r="D25" s="59" t="s">
        <v>25</v>
      </c>
      <c r="E25" s="25" t="s">
        <v>26</v>
      </c>
      <c r="F25" s="59">
        <v>14</v>
      </c>
      <c r="G25" s="26">
        <v>0</v>
      </c>
      <c r="H25" s="8"/>
      <c r="I25" s="9"/>
      <c r="J25" s="9"/>
      <c r="K25" s="8"/>
      <c r="L25" s="8"/>
    </row>
    <row r="26" spans="1:12" ht="33.6" x14ac:dyDescent="0.3">
      <c r="A26" s="36"/>
      <c r="B26" s="36"/>
      <c r="C26" s="36"/>
      <c r="D26" s="25"/>
      <c r="E26" s="25" t="s">
        <v>27</v>
      </c>
      <c r="F26" s="59">
        <v>15</v>
      </c>
      <c r="G26" s="26">
        <v>0</v>
      </c>
      <c r="H26" s="8"/>
      <c r="I26" s="9"/>
      <c r="J26" s="9"/>
      <c r="K26" s="8"/>
      <c r="L26" s="8"/>
    </row>
    <row r="27" spans="1:12" ht="31.8" customHeight="1" x14ac:dyDescent="0.3">
      <c r="A27" s="36"/>
      <c r="B27" s="36"/>
      <c r="C27" s="36"/>
      <c r="D27" s="59" t="s">
        <v>28</v>
      </c>
      <c r="E27" s="25" t="s">
        <v>29</v>
      </c>
      <c r="F27" s="59">
        <v>16</v>
      </c>
      <c r="G27" s="26">
        <v>2287</v>
      </c>
      <c r="H27" s="8"/>
      <c r="I27" s="9"/>
      <c r="J27" s="9"/>
      <c r="K27" s="8"/>
      <c r="L27" s="8"/>
    </row>
    <row r="28" spans="1:12" ht="15" customHeight="1" x14ac:dyDescent="0.3">
      <c r="A28" s="36"/>
      <c r="B28" s="36"/>
      <c r="C28" s="35"/>
      <c r="D28" s="59" t="s">
        <v>30</v>
      </c>
      <c r="E28" s="25" t="s">
        <v>31</v>
      </c>
      <c r="F28" s="59">
        <v>17</v>
      </c>
      <c r="G28" s="26">
        <v>2904</v>
      </c>
      <c r="H28" s="8"/>
      <c r="I28" s="9"/>
      <c r="J28" s="9"/>
      <c r="K28" s="8"/>
      <c r="L28" s="8"/>
    </row>
    <row r="29" spans="1:12" ht="16.8" x14ac:dyDescent="0.3">
      <c r="A29" s="36"/>
      <c r="B29" s="35"/>
      <c r="C29" s="59" t="s">
        <v>32</v>
      </c>
      <c r="D29" s="69" t="s">
        <v>33</v>
      </c>
      <c r="E29" s="70"/>
      <c r="F29" s="59">
        <v>18</v>
      </c>
      <c r="G29" s="26">
        <v>20535</v>
      </c>
      <c r="H29" s="8"/>
      <c r="I29" s="9"/>
      <c r="J29" s="9"/>
      <c r="K29" s="8"/>
      <c r="L29" s="8"/>
    </row>
    <row r="30" spans="1:12" ht="16.8" x14ac:dyDescent="0.3">
      <c r="A30" s="35"/>
      <c r="B30" s="59">
        <v>2</v>
      </c>
      <c r="C30" s="25"/>
      <c r="D30" s="69" t="s">
        <v>34</v>
      </c>
      <c r="E30" s="70"/>
      <c r="F30" s="59">
        <v>19</v>
      </c>
      <c r="G30" s="26">
        <v>3649</v>
      </c>
      <c r="H30" s="8"/>
      <c r="I30" s="9"/>
      <c r="J30" s="9"/>
      <c r="K30" s="8"/>
      <c r="L30" s="8"/>
    </row>
    <row r="31" spans="1:12" ht="20.25" customHeight="1" x14ac:dyDescent="0.3">
      <c r="A31" s="59" t="s">
        <v>35</v>
      </c>
      <c r="B31" s="25"/>
      <c r="C31" s="25"/>
      <c r="D31" s="62" t="s">
        <v>36</v>
      </c>
      <c r="E31" s="63"/>
      <c r="F31" s="59">
        <v>20</v>
      </c>
      <c r="G31" s="27">
        <v>12274</v>
      </c>
      <c r="H31" s="8"/>
      <c r="I31" s="10"/>
      <c r="J31" s="10"/>
      <c r="K31" s="8"/>
      <c r="L31" s="8"/>
    </row>
    <row r="32" spans="1:12" ht="16.8" x14ac:dyDescent="0.3">
      <c r="A32" s="59" t="s">
        <v>37</v>
      </c>
      <c r="B32" s="59">
        <v>1</v>
      </c>
      <c r="C32" s="25"/>
      <c r="D32" s="69" t="s">
        <v>38</v>
      </c>
      <c r="E32" s="70"/>
      <c r="F32" s="59">
        <v>21</v>
      </c>
      <c r="G32" s="26">
        <v>2066</v>
      </c>
      <c r="H32" s="8"/>
      <c r="I32" s="9"/>
      <c r="J32" s="9"/>
      <c r="K32" s="8"/>
      <c r="L32" s="8"/>
    </row>
    <row r="33" spans="1:12" ht="16.8" x14ac:dyDescent="0.3">
      <c r="A33" s="34"/>
      <c r="B33" s="59">
        <v>2</v>
      </c>
      <c r="C33" s="25"/>
      <c r="D33" s="69" t="s">
        <v>39</v>
      </c>
      <c r="E33" s="70"/>
      <c r="F33" s="59">
        <v>22</v>
      </c>
      <c r="G33" s="26">
        <v>0</v>
      </c>
      <c r="H33" s="8"/>
      <c r="I33" s="9"/>
      <c r="J33" s="9"/>
      <c r="K33" s="8"/>
      <c r="L33" s="8"/>
    </row>
    <row r="34" spans="1:12" ht="16.8" x14ac:dyDescent="0.3">
      <c r="A34" s="36"/>
      <c r="B34" s="59">
        <v>3</v>
      </c>
      <c r="C34" s="25"/>
      <c r="D34" s="69" t="s">
        <v>40</v>
      </c>
      <c r="E34" s="70"/>
      <c r="F34" s="59">
        <v>23</v>
      </c>
      <c r="G34" s="26">
        <v>0</v>
      </c>
      <c r="H34" s="8"/>
      <c r="I34" s="9"/>
      <c r="J34" s="9"/>
      <c r="K34" s="8"/>
      <c r="L34" s="8"/>
    </row>
    <row r="35" spans="1:12" ht="16.8" x14ac:dyDescent="0.3">
      <c r="A35" s="36"/>
      <c r="B35" s="59">
        <v>4</v>
      </c>
      <c r="C35" s="25"/>
      <c r="D35" s="69" t="s">
        <v>41</v>
      </c>
      <c r="E35" s="70"/>
      <c r="F35" s="59">
        <v>24</v>
      </c>
      <c r="G35" s="26">
        <v>0</v>
      </c>
      <c r="H35" s="8"/>
      <c r="I35" s="9"/>
      <c r="J35" s="9"/>
      <c r="K35" s="8"/>
      <c r="L35" s="8"/>
    </row>
    <row r="36" spans="1:12" ht="16.8" x14ac:dyDescent="0.3">
      <c r="A36" s="35"/>
      <c r="B36" s="59">
        <v>5</v>
      </c>
      <c r="C36" s="25"/>
      <c r="D36" s="69" t="s">
        <v>42</v>
      </c>
      <c r="E36" s="70"/>
      <c r="F36" s="59">
        <v>25</v>
      </c>
      <c r="G36" s="26">
        <v>0</v>
      </c>
      <c r="H36" s="8"/>
      <c r="I36" s="9"/>
      <c r="J36" s="9"/>
      <c r="K36" s="8"/>
      <c r="L36" s="8"/>
    </row>
    <row r="37" spans="1:12" ht="36" customHeight="1" x14ac:dyDescent="0.3">
      <c r="A37" s="59" t="s">
        <v>43</v>
      </c>
      <c r="B37" s="25"/>
      <c r="C37" s="25"/>
      <c r="D37" s="69" t="s">
        <v>44</v>
      </c>
      <c r="E37" s="70"/>
      <c r="F37" s="59">
        <v>26</v>
      </c>
      <c r="G37" s="27">
        <f>G31-G32-G33+G34-G35-G36</f>
        <v>10208</v>
      </c>
      <c r="H37" s="8"/>
      <c r="I37" s="10"/>
      <c r="J37" s="10"/>
      <c r="K37" s="8"/>
      <c r="L37" s="8"/>
    </row>
    <row r="38" spans="1:12" ht="16.8" x14ac:dyDescent="0.3">
      <c r="A38" s="34"/>
      <c r="B38" s="59">
        <v>1</v>
      </c>
      <c r="C38" s="25"/>
      <c r="D38" s="69" t="s">
        <v>45</v>
      </c>
      <c r="E38" s="70"/>
      <c r="F38" s="59">
        <v>27</v>
      </c>
      <c r="G38" s="26">
        <v>0</v>
      </c>
      <c r="H38" s="9"/>
      <c r="I38" s="9"/>
      <c r="J38" s="9"/>
      <c r="K38" s="9"/>
      <c r="L38" s="9"/>
    </row>
    <row r="39" spans="1:12" ht="16.8" x14ac:dyDescent="0.3">
      <c r="A39" s="36"/>
      <c r="B39" s="59">
        <v>2</v>
      </c>
      <c r="C39" s="25"/>
      <c r="D39" s="69" t="s">
        <v>46</v>
      </c>
      <c r="E39" s="70"/>
      <c r="F39" s="59">
        <v>28</v>
      </c>
      <c r="G39" s="26"/>
      <c r="H39" s="9"/>
      <c r="I39" s="9"/>
      <c r="J39" s="9"/>
      <c r="K39" s="9"/>
      <c r="L39" s="9"/>
    </row>
    <row r="40" spans="1:12" ht="16.8" x14ac:dyDescent="0.3">
      <c r="A40" s="36"/>
      <c r="B40" s="59">
        <v>3</v>
      </c>
      <c r="C40" s="25"/>
      <c r="D40" s="69" t="s">
        <v>47</v>
      </c>
      <c r="E40" s="70"/>
      <c r="F40" s="59">
        <v>29</v>
      </c>
      <c r="G40" s="26">
        <v>0</v>
      </c>
      <c r="H40" s="9"/>
      <c r="I40" s="9"/>
      <c r="J40" s="9"/>
      <c r="K40" s="9"/>
      <c r="L40" s="9"/>
    </row>
    <row r="41" spans="1:12" ht="67.2" customHeight="1" x14ac:dyDescent="0.3">
      <c r="A41" s="36"/>
      <c r="B41" s="59">
        <v>4</v>
      </c>
      <c r="C41" s="25"/>
      <c r="D41" s="69" t="s">
        <v>48</v>
      </c>
      <c r="E41" s="70"/>
      <c r="F41" s="59">
        <v>30</v>
      </c>
      <c r="G41" s="26"/>
      <c r="H41" s="8"/>
      <c r="I41" s="9"/>
      <c r="J41" s="9"/>
      <c r="K41" s="8"/>
      <c r="L41" s="8"/>
    </row>
    <row r="42" spans="1:12" ht="16.8" x14ac:dyDescent="0.3">
      <c r="A42" s="36"/>
      <c r="B42" s="59">
        <v>5</v>
      </c>
      <c r="C42" s="25"/>
      <c r="D42" s="69" t="s">
        <v>49</v>
      </c>
      <c r="E42" s="70"/>
      <c r="F42" s="59">
        <v>31</v>
      </c>
      <c r="G42" s="26">
        <v>0</v>
      </c>
      <c r="H42" s="9"/>
      <c r="I42" s="9"/>
      <c r="J42" s="9"/>
      <c r="K42" s="9"/>
      <c r="L42" s="9"/>
    </row>
    <row r="43" spans="1:12" ht="32.4" customHeight="1" x14ac:dyDescent="0.3">
      <c r="A43" s="36"/>
      <c r="B43" s="59">
        <v>6</v>
      </c>
      <c r="C43" s="25"/>
      <c r="D43" s="69" t="s">
        <v>50</v>
      </c>
      <c r="E43" s="70"/>
      <c r="F43" s="59">
        <v>32</v>
      </c>
      <c r="G43" s="26">
        <f>G37-(G38+G39+G40+G41+G42)</f>
        <v>10208</v>
      </c>
      <c r="H43" s="8"/>
      <c r="I43" s="9"/>
      <c r="J43" s="9"/>
      <c r="K43" s="8"/>
      <c r="L43" s="8"/>
    </row>
    <row r="44" spans="1:12" ht="49.2" customHeight="1" x14ac:dyDescent="0.3">
      <c r="A44" s="36"/>
      <c r="B44" s="59">
        <v>7</v>
      </c>
      <c r="C44" s="25"/>
      <c r="D44" s="69" t="s">
        <v>51</v>
      </c>
      <c r="E44" s="70"/>
      <c r="F44" s="59">
        <v>33</v>
      </c>
      <c r="G44" s="26">
        <v>1500</v>
      </c>
      <c r="H44" s="8"/>
      <c r="I44" s="9"/>
      <c r="J44" s="9"/>
      <c r="K44" s="8"/>
      <c r="L44" s="8"/>
    </row>
    <row r="45" spans="1:12" ht="71.400000000000006" customHeight="1" x14ac:dyDescent="0.3">
      <c r="A45" s="36"/>
      <c r="B45" s="59">
        <v>8</v>
      </c>
      <c r="C45" s="25"/>
      <c r="D45" s="69" t="s">
        <v>52</v>
      </c>
      <c r="E45" s="70"/>
      <c r="F45" s="59">
        <v>34</v>
      </c>
      <c r="G45" s="26">
        <v>0</v>
      </c>
      <c r="H45" s="9"/>
      <c r="I45" s="9"/>
      <c r="J45" s="9"/>
      <c r="K45" s="9"/>
      <c r="L45" s="9"/>
    </row>
    <row r="46" spans="1:12" ht="16.8" x14ac:dyDescent="0.3">
      <c r="A46" s="36"/>
      <c r="B46" s="25"/>
      <c r="C46" s="59" t="s">
        <v>5</v>
      </c>
      <c r="D46" s="69" t="s">
        <v>53</v>
      </c>
      <c r="E46" s="70"/>
      <c r="F46" s="59">
        <v>35</v>
      </c>
      <c r="G46" s="26">
        <v>0</v>
      </c>
      <c r="H46" s="9"/>
      <c r="I46" s="9"/>
      <c r="J46" s="9"/>
      <c r="K46" s="9"/>
      <c r="L46" s="9"/>
    </row>
    <row r="47" spans="1:12" ht="16.8" x14ac:dyDescent="0.3">
      <c r="A47" s="36"/>
      <c r="B47" s="25"/>
      <c r="C47" s="59" t="s">
        <v>7</v>
      </c>
      <c r="D47" s="69" t="s">
        <v>54</v>
      </c>
      <c r="E47" s="70"/>
      <c r="F47" s="59">
        <v>36</v>
      </c>
      <c r="G47" s="26">
        <v>0</v>
      </c>
      <c r="H47" s="9"/>
      <c r="I47" s="9"/>
      <c r="J47" s="9"/>
      <c r="K47" s="9"/>
      <c r="L47" s="9"/>
    </row>
    <row r="48" spans="1:12" ht="16.8" x14ac:dyDescent="0.3">
      <c r="A48" s="36"/>
      <c r="B48" s="25"/>
      <c r="C48" s="59" t="s">
        <v>55</v>
      </c>
      <c r="D48" s="69" t="s">
        <v>56</v>
      </c>
      <c r="E48" s="70"/>
      <c r="F48" s="59">
        <v>37</v>
      </c>
      <c r="G48" s="26">
        <v>0</v>
      </c>
      <c r="H48" s="9"/>
      <c r="I48" s="9"/>
      <c r="J48" s="9"/>
      <c r="K48" s="9"/>
      <c r="L48" s="9"/>
    </row>
    <row r="49" spans="1:12" ht="36" customHeight="1" x14ac:dyDescent="0.3">
      <c r="A49" s="35"/>
      <c r="B49" s="59">
        <v>9</v>
      </c>
      <c r="C49" s="25"/>
      <c r="D49" s="69" t="s">
        <v>57</v>
      </c>
      <c r="E49" s="70"/>
      <c r="F49" s="59">
        <v>38</v>
      </c>
      <c r="G49" s="26">
        <f>G43</f>
        <v>10208</v>
      </c>
      <c r="H49" s="8"/>
      <c r="I49" s="9"/>
      <c r="J49" s="9"/>
      <c r="K49" s="8"/>
      <c r="L49" s="8"/>
    </row>
    <row r="50" spans="1:12" ht="16.8" x14ac:dyDescent="0.3">
      <c r="A50" s="59" t="s">
        <v>58</v>
      </c>
      <c r="B50" s="25"/>
      <c r="C50" s="25"/>
      <c r="D50" s="69" t="s">
        <v>59</v>
      </c>
      <c r="E50" s="70"/>
      <c r="F50" s="59">
        <v>39</v>
      </c>
      <c r="G50" s="26">
        <v>0</v>
      </c>
      <c r="H50" s="9"/>
      <c r="I50" s="9"/>
      <c r="J50" s="9"/>
      <c r="K50" s="9"/>
      <c r="L50" s="9"/>
    </row>
    <row r="51" spans="1:12" ht="16.8" x14ac:dyDescent="0.3">
      <c r="A51" s="59" t="s">
        <v>60</v>
      </c>
      <c r="B51" s="25"/>
      <c r="C51" s="25"/>
      <c r="D51" s="69" t="s">
        <v>61</v>
      </c>
      <c r="E51" s="70"/>
      <c r="F51" s="59">
        <v>40</v>
      </c>
      <c r="G51" s="26">
        <v>0</v>
      </c>
      <c r="H51" s="9"/>
      <c r="I51" s="9"/>
      <c r="J51" s="9"/>
      <c r="K51" s="9"/>
      <c r="L51" s="9"/>
    </row>
    <row r="52" spans="1:12" ht="16.8" x14ac:dyDescent="0.3">
      <c r="A52" s="34"/>
      <c r="B52" s="25"/>
      <c r="C52" s="59" t="s">
        <v>5</v>
      </c>
      <c r="D52" s="69" t="s">
        <v>62</v>
      </c>
      <c r="E52" s="70"/>
      <c r="F52" s="59">
        <v>41</v>
      </c>
      <c r="G52" s="26">
        <v>0</v>
      </c>
      <c r="H52" s="9"/>
      <c r="I52" s="9"/>
      <c r="J52" s="9"/>
      <c r="K52" s="9"/>
      <c r="L52" s="9"/>
    </row>
    <row r="53" spans="1:12" ht="16.8" x14ac:dyDescent="0.3">
      <c r="A53" s="36"/>
      <c r="B53" s="25"/>
      <c r="C53" s="59" t="s">
        <v>7</v>
      </c>
      <c r="D53" s="69" t="s">
        <v>63</v>
      </c>
      <c r="E53" s="70"/>
      <c r="F53" s="59">
        <v>42</v>
      </c>
      <c r="G53" s="26">
        <v>0</v>
      </c>
      <c r="H53" s="9"/>
      <c r="I53" s="9"/>
      <c r="J53" s="9"/>
      <c r="K53" s="9"/>
      <c r="L53" s="9"/>
    </row>
    <row r="54" spans="1:12" ht="16.8" x14ac:dyDescent="0.3">
      <c r="A54" s="36"/>
      <c r="B54" s="25"/>
      <c r="C54" s="59" t="s">
        <v>55</v>
      </c>
      <c r="D54" s="69" t="s">
        <v>64</v>
      </c>
      <c r="E54" s="70"/>
      <c r="F54" s="59">
        <v>43</v>
      </c>
      <c r="G54" s="26">
        <v>0</v>
      </c>
      <c r="H54" s="9"/>
      <c r="I54" s="9"/>
      <c r="J54" s="9"/>
      <c r="K54" s="9"/>
      <c r="L54" s="9"/>
    </row>
    <row r="55" spans="1:12" ht="16.8" x14ac:dyDescent="0.3">
      <c r="A55" s="36"/>
      <c r="B55" s="25"/>
      <c r="C55" s="59" t="s">
        <v>65</v>
      </c>
      <c r="D55" s="69" t="s">
        <v>66</v>
      </c>
      <c r="E55" s="70"/>
      <c r="F55" s="59">
        <v>44</v>
      </c>
      <c r="G55" s="26">
        <v>0</v>
      </c>
      <c r="H55" s="9"/>
      <c r="I55" s="9"/>
      <c r="J55" s="9"/>
      <c r="K55" s="9"/>
      <c r="L55" s="9"/>
    </row>
    <row r="56" spans="1:12" ht="16.8" x14ac:dyDescent="0.3">
      <c r="A56" s="35"/>
      <c r="B56" s="25"/>
      <c r="C56" s="59" t="s">
        <v>67</v>
      </c>
      <c r="D56" s="69" t="s">
        <v>68</v>
      </c>
      <c r="E56" s="70"/>
      <c r="F56" s="59">
        <v>45</v>
      </c>
      <c r="G56" s="26">
        <v>0</v>
      </c>
      <c r="H56" s="9"/>
      <c r="I56" s="9"/>
      <c r="J56" s="9"/>
      <c r="K56" s="9"/>
      <c r="L56" s="9"/>
    </row>
    <row r="57" spans="1:12" ht="20.399999999999999" customHeight="1" x14ac:dyDescent="0.3">
      <c r="A57" s="59" t="s">
        <v>69</v>
      </c>
      <c r="B57" s="25"/>
      <c r="C57" s="25"/>
      <c r="D57" s="62" t="s">
        <v>70</v>
      </c>
      <c r="E57" s="63"/>
      <c r="F57" s="71">
        <v>46</v>
      </c>
      <c r="G57" s="26">
        <v>1261127</v>
      </c>
      <c r="H57" s="8"/>
      <c r="I57" s="9"/>
      <c r="J57" s="9"/>
      <c r="K57" s="8"/>
      <c r="L57" s="8"/>
    </row>
    <row r="58" spans="1:12" ht="16.8" x14ac:dyDescent="0.3">
      <c r="A58" s="34"/>
      <c r="B58" s="59">
        <v>1</v>
      </c>
      <c r="C58" s="25"/>
      <c r="D58" s="69" t="s">
        <v>71</v>
      </c>
      <c r="E58" s="70"/>
      <c r="F58" s="59">
        <v>47</v>
      </c>
      <c r="G58" s="26">
        <v>394676</v>
      </c>
      <c r="H58" s="8"/>
      <c r="I58" s="9"/>
      <c r="J58" s="9"/>
      <c r="K58" s="8"/>
      <c r="L58" s="8"/>
    </row>
    <row r="59" spans="1:12" ht="33.6" x14ac:dyDescent="0.3">
      <c r="A59" s="35"/>
      <c r="B59" s="25"/>
      <c r="C59" s="25"/>
      <c r="D59" s="25"/>
      <c r="E59" s="25" t="s">
        <v>72</v>
      </c>
      <c r="F59" s="59">
        <v>48</v>
      </c>
      <c r="G59" s="26">
        <v>0</v>
      </c>
      <c r="H59" s="8"/>
      <c r="I59" s="9"/>
      <c r="J59" s="9"/>
      <c r="K59" s="8"/>
      <c r="L59" s="8"/>
    </row>
    <row r="60" spans="1:12" ht="16.8" x14ac:dyDescent="0.3">
      <c r="A60" s="59" t="s">
        <v>73</v>
      </c>
      <c r="B60" s="25"/>
      <c r="C60" s="25"/>
      <c r="D60" s="62" t="s">
        <v>74</v>
      </c>
      <c r="E60" s="63"/>
      <c r="F60" s="71">
        <v>49</v>
      </c>
      <c r="G60" s="26">
        <v>1257718</v>
      </c>
      <c r="H60" s="8"/>
      <c r="I60" s="9"/>
      <c r="J60" s="9"/>
      <c r="K60" s="8"/>
      <c r="L60" s="8"/>
    </row>
    <row r="61" spans="1:12" ht="16.8" x14ac:dyDescent="0.3">
      <c r="A61" s="59" t="s">
        <v>75</v>
      </c>
      <c r="B61" s="25"/>
      <c r="C61" s="25"/>
      <c r="D61" s="69" t="s">
        <v>76</v>
      </c>
      <c r="E61" s="70"/>
      <c r="F61" s="25"/>
      <c r="G61" s="26"/>
      <c r="H61" s="8"/>
      <c r="I61" s="9"/>
      <c r="J61" s="9"/>
      <c r="K61" s="8"/>
      <c r="L61" s="8"/>
    </row>
    <row r="62" spans="1:12" ht="16.8" x14ac:dyDescent="0.3">
      <c r="A62" s="34"/>
      <c r="B62" s="59">
        <v>1</v>
      </c>
      <c r="C62" s="25"/>
      <c r="D62" s="62" t="s">
        <v>77</v>
      </c>
      <c r="E62" s="63"/>
      <c r="F62" s="59">
        <v>50</v>
      </c>
      <c r="G62" s="26">
        <v>2013</v>
      </c>
      <c r="H62" s="8"/>
      <c r="I62" s="9"/>
      <c r="J62" s="9"/>
      <c r="K62" s="8"/>
      <c r="L62" s="8"/>
    </row>
    <row r="63" spans="1:12" ht="16.8" x14ac:dyDescent="0.3">
      <c r="A63" s="36"/>
      <c r="B63" s="59">
        <v>2</v>
      </c>
      <c r="C63" s="25"/>
      <c r="D63" s="69" t="s">
        <v>78</v>
      </c>
      <c r="E63" s="70"/>
      <c r="F63" s="59">
        <v>51</v>
      </c>
      <c r="G63" s="26">
        <v>2010</v>
      </c>
      <c r="H63" s="8"/>
      <c r="I63" s="9"/>
      <c r="J63" s="9"/>
      <c r="K63" s="8"/>
      <c r="L63" s="8"/>
    </row>
    <row r="64" spans="1:12" ht="34.799999999999997" customHeight="1" x14ac:dyDescent="0.3">
      <c r="A64" s="36"/>
      <c r="B64" s="59">
        <v>3</v>
      </c>
      <c r="C64" s="25"/>
      <c r="D64" s="62" t="s">
        <v>79</v>
      </c>
      <c r="E64" s="63"/>
      <c r="F64" s="59">
        <v>52</v>
      </c>
      <c r="G64" s="26">
        <v>5453</v>
      </c>
      <c r="H64" s="8"/>
      <c r="I64" s="9"/>
      <c r="J64" s="9"/>
      <c r="K64" s="8"/>
      <c r="L64" s="8"/>
    </row>
    <row r="65" spans="1:12" ht="50.4" customHeight="1" x14ac:dyDescent="0.3">
      <c r="A65" s="36"/>
      <c r="B65" s="59">
        <v>4</v>
      </c>
      <c r="C65" s="25"/>
      <c r="D65" s="69" t="s">
        <v>80</v>
      </c>
      <c r="E65" s="70"/>
      <c r="F65" s="59">
        <v>53</v>
      </c>
      <c r="G65" s="26">
        <v>5157</v>
      </c>
      <c r="H65" s="8"/>
      <c r="I65" s="9"/>
      <c r="J65" s="9"/>
      <c r="K65" s="8"/>
      <c r="L65" s="8"/>
    </row>
    <row r="66" spans="1:12" ht="33" customHeight="1" x14ac:dyDescent="0.3">
      <c r="A66" s="36"/>
      <c r="B66" s="59">
        <v>5</v>
      </c>
      <c r="C66" s="25"/>
      <c r="D66" s="62" t="s">
        <v>81</v>
      </c>
      <c r="E66" s="63"/>
      <c r="F66" s="59">
        <v>54</v>
      </c>
      <c r="G66" s="26">
        <f>G13/G63</f>
        <v>147.81293532338307</v>
      </c>
      <c r="H66" s="8"/>
      <c r="I66" s="9"/>
      <c r="J66" s="9"/>
      <c r="K66" s="8"/>
      <c r="L66" s="8"/>
    </row>
    <row r="67" spans="1:12" ht="37.200000000000003" customHeight="1" x14ac:dyDescent="0.3">
      <c r="A67" s="36"/>
      <c r="B67" s="59">
        <v>6</v>
      </c>
      <c r="C67" s="25"/>
      <c r="D67" s="69" t="s">
        <v>82</v>
      </c>
      <c r="E67" s="70"/>
      <c r="F67" s="59">
        <v>55</v>
      </c>
      <c r="G67" s="26">
        <v>146</v>
      </c>
      <c r="H67" s="8"/>
      <c r="I67" s="9"/>
      <c r="J67" s="9"/>
      <c r="K67" s="8"/>
      <c r="L67" s="8"/>
    </row>
    <row r="68" spans="1:12" ht="36.6" customHeight="1" x14ac:dyDescent="0.3">
      <c r="A68" s="36"/>
      <c r="B68" s="59">
        <v>7</v>
      </c>
      <c r="C68" s="25"/>
      <c r="D68" s="69" t="s">
        <v>83</v>
      </c>
      <c r="E68" s="70"/>
      <c r="F68" s="59">
        <v>56</v>
      </c>
      <c r="G68" s="28" t="s">
        <v>75</v>
      </c>
      <c r="H68" s="8"/>
      <c r="I68" s="11"/>
      <c r="J68" s="11"/>
      <c r="K68" s="8"/>
      <c r="L68" s="8"/>
    </row>
    <row r="69" spans="1:12" ht="21.75" customHeight="1" x14ac:dyDescent="0.3">
      <c r="A69" s="36"/>
      <c r="B69" s="59">
        <v>8</v>
      </c>
      <c r="C69" s="25"/>
      <c r="D69" s="69" t="s">
        <v>84</v>
      </c>
      <c r="E69" s="70"/>
      <c r="F69" s="59">
        <v>57</v>
      </c>
      <c r="G69" s="26">
        <f>G17/G12*1000</f>
        <v>959.05664153712723</v>
      </c>
      <c r="H69" s="8"/>
      <c r="I69" s="9"/>
      <c r="J69" s="9"/>
      <c r="K69" s="8"/>
      <c r="L69" s="8"/>
    </row>
    <row r="70" spans="1:12" ht="16.8" x14ac:dyDescent="0.3">
      <c r="A70" s="36"/>
      <c r="B70" s="59">
        <v>9</v>
      </c>
      <c r="C70" s="25"/>
      <c r="D70" s="69" t="s">
        <v>85</v>
      </c>
      <c r="E70" s="70"/>
      <c r="F70" s="59">
        <v>58</v>
      </c>
      <c r="G70" s="26">
        <v>0</v>
      </c>
      <c r="H70" s="8"/>
      <c r="I70" s="9"/>
      <c r="J70" s="9"/>
      <c r="K70" s="8"/>
      <c r="L70" s="8"/>
    </row>
    <row r="71" spans="1:12" ht="16.8" x14ac:dyDescent="0.3">
      <c r="A71" s="35"/>
      <c r="B71" s="59">
        <v>10</v>
      </c>
      <c r="C71" s="25"/>
      <c r="D71" s="69" t="s">
        <v>86</v>
      </c>
      <c r="E71" s="70"/>
      <c r="F71" s="59">
        <v>59</v>
      </c>
      <c r="G71" s="26">
        <v>4300</v>
      </c>
      <c r="H71" s="8"/>
      <c r="I71" s="9"/>
      <c r="J71" s="9"/>
      <c r="K71" s="8"/>
      <c r="L71" s="8"/>
    </row>
    <row r="72" spans="1:12" x14ac:dyDescent="0.3">
      <c r="A72" s="12"/>
      <c r="B72" s="13"/>
      <c r="C72" s="14"/>
      <c r="D72" s="15"/>
      <c r="E72" s="15"/>
      <c r="F72" s="13"/>
      <c r="G72" s="16"/>
      <c r="H72" s="8"/>
      <c r="I72" s="9"/>
      <c r="J72" s="9"/>
      <c r="K72" s="8"/>
      <c r="L72" s="8"/>
    </row>
    <row r="73" spans="1:12" ht="16.8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</row>
    <row r="74" spans="1:12" ht="16.8" x14ac:dyDescent="0.4">
      <c r="A74" s="17"/>
      <c r="B74" s="17"/>
      <c r="C74" s="32" t="s">
        <v>89</v>
      </c>
      <c r="D74" s="32"/>
      <c r="E74" s="32" t="s">
        <v>93</v>
      </c>
      <c r="F74" s="32"/>
      <c r="G74" s="32"/>
      <c r="H74" s="18"/>
      <c r="I74" s="19"/>
      <c r="J74" s="19"/>
      <c r="K74" s="18"/>
      <c r="L74" s="18"/>
    </row>
    <row r="75" spans="1:12" ht="16.8" x14ac:dyDescent="0.4">
      <c r="A75" s="17"/>
      <c r="B75" s="17"/>
      <c r="C75" s="32" t="s">
        <v>92</v>
      </c>
      <c r="D75" s="32"/>
      <c r="E75" s="32" t="s">
        <v>91</v>
      </c>
      <c r="F75" s="32"/>
      <c r="G75" s="32"/>
      <c r="H75" s="17"/>
      <c r="I75" s="17"/>
      <c r="J75" s="17"/>
      <c r="K75" s="17"/>
      <c r="L75" s="17"/>
    </row>
    <row r="76" spans="1:12" ht="16.8" x14ac:dyDescent="0.4">
      <c r="C76" s="4"/>
      <c r="D76" s="4"/>
      <c r="E76" s="32" t="s">
        <v>94</v>
      </c>
      <c r="F76" s="32"/>
      <c r="G76" s="32"/>
    </row>
  </sheetData>
  <mergeCells count="82">
    <mergeCell ref="A2:C2"/>
    <mergeCell ref="D6:F6"/>
    <mergeCell ref="E74:G74"/>
    <mergeCell ref="E75:G75"/>
    <mergeCell ref="E76:G76"/>
    <mergeCell ref="A8:L8"/>
    <mergeCell ref="A9:C10"/>
    <mergeCell ref="D9:E10"/>
    <mergeCell ref="F9:F10"/>
    <mergeCell ref="G9:G10"/>
    <mergeCell ref="H9:H10"/>
    <mergeCell ref="I9:I10"/>
    <mergeCell ref="J9:J10"/>
    <mergeCell ref="K9:L9"/>
    <mergeCell ref="B11:C11"/>
    <mergeCell ref="D11:E11"/>
    <mergeCell ref="D12:E12"/>
    <mergeCell ref="A13:A16"/>
    <mergeCell ref="D13:E13"/>
    <mergeCell ref="B14:B15"/>
    <mergeCell ref="D16:E16"/>
    <mergeCell ref="D17:E17"/>
    <mergeCell ref="A18:A30"/>
    <mergeCell ref="D18:E18"/>
    <mergeCell ref="B19:B29"/>
    <mergeCell ref="D19:E19"/>
    <mergeCell ref="D20:E20"/>
    <mergeCell ref="D21:E21"/>
    <mergeCell ref="C22:C28"/>
    <mergeCell ref="D29:E29"/>
    <mergeCell ref="D30:E30"/>
    <mergeCell ref="D31:E31"/>
    <mergeCell ref="D32:E32"/>
    <mergeCell ref="A33:A36"/>
    <mergeCell ref="D33:E33"/>
    <mergeCell ref="D34:E34"/>
    <mergeCell ref="D35:E35"/>
    <mergeCell ref="D36:E36"/>
    <mergeCell ref="D51:E51"/>
    <mergeCell ref="D37:E37"/>
    <mergeCell ref="A38:A49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A52:A56"/>
    <mergeCell ref="D52:E52"/>
    <mergeCell ref="D53:E53"/>
    <mergeCell ref="D54:E54"/>
    <mergeCell ref="D55:E55"/>
    <mergeCell ref="D56:E56"/>
    <mergeCell ref="D61:E61"/>
    <mergeCell ref="A62:A71"/>
    <mergeCell ref="D62:E62"/>
    <mergeCell ref="D63:E63"/>
    <mergeCell ref="D64:E64"/>
    <mergeCell ref="D65:E65"/>
    <mergeCell ref="F4:G4"/>
    <mergeCell ref="A1:G1"/>
    <mergeCell ref="D7:F7"/>
    <mergeCell ref="C74:D74"/>
    <mergeCell ref="C75:D75"/>
    <mergeCell ref="A73:L73"/>
    <mergeCell ref="D66:E66"/>
    <mergeCell ref="D67:E67"/>
    <mergeCell ref="D68:E68"/>
    <mergeCell ref="D69:E69"/>
    <mergeCell ref="D70:E70"/>
    <mergeCell ref="D71:E71"/>
    <mergeCell ref="D57:E57"/>
    <mergeCell ref="A58:A59"/>
    <mergeCell ref="D58:E58"/>
    <mergeCell ref="D60:E60"/>
  </mergeCells>
  <pageMargins left="0.5" right="0.21" top="0.15" bottom="0.35" header="0" footer="0"/>
  <pageSetup paperSize="9" scale="85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Loredana Badescu</dc:creator>
  <cp:lastModifiedBy>Mihaela Biscovan</cp:lastModifiedBy>
  <cp:lastPrinted>2022-02-02T14:19:44Z</cp:lastPrinted>
  <dcterms:created xsi:type="dcterms:W3CDTF">2015-06-05T18:19:34Z</dcterms:created>
  <dcterms:modified xsi:type="dcterms:W3CDTF">2022-02-11T07:54:43Z</dcterms:modified>
</cp:coreProperties>
</file>