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6_sedinta_ordinara_27_aprilie_2022\hotarari_alb_negru\"/>
    </mc:Choice>
  </mc:AlternateContent>
  <xr:revisionPtr revIDLastSave="0" documentId="13_ncr:1_{6F8C75EA-61D2-4E6A-A4F1-1EBFC48C256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definedNames>
    <definedName name="_GoBack" localSheetId="0">Foaie1!$B$39</definedName>
    <definedName name="_xlnm.Print_Area" localSheetId="0">Foaie1!$A$1:$G$432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1" i="1" l="1"/>
  <c r="F296" i="1"/>
  <c r="F371" i="1" l="1"/>
  <c r="F35" i="1" l="1"/>
  <c r="F375" i="1"/>
  <c r="F21" i="1"/>
  <c r="F412" i="1"/>
  <c r="F380" i="1"/>
  <c r="F406" i="1"/>
  <c r="F399" i="1"/>
  <c r="F390" i="1"/>
  <c r="F365" i="1"/>
  <c r="F359" i="1"/>
  <c r="F351" i="1"/>
  <c r="F341" i="1"/>
  <c r="F347" i="1" s="1"/>
  <c r="F332" i="1"/>
  <c r="F328" i="1"/>
  <c r="F324" i="1"/>
  <c r="F320" i="1"/>
  <c r="F316" i="1"/>
  <c r="F311" i="1"/>
  <c r="F305" i="1"/>
  <c r="F291" i="1"/>
  <c r="F286" i="1"/>
  <c r="F282" i="1"/>
  <c r="F278" i="1"/>
  <c r="F270" i="1"/>
  <c r="F265" i="1"/>
  <c r="F261" i="1"/>
  <c r="F237" i="1"/>
  <c r="F233" i="1"/>
  <c r="F226" i="1"/>
  <c r="F212" i="1"/>
  <c r="F207" i="1"/>
  <c r="F194" i="1"/>
  <c r="F181" i="1"/>
  <c r="F176" i="1"/>
  <c r="F169" i="1"/>
  <c r="F160" i="1"/>
  <c r="F150" i="1"/>
  <c r="F146" i="1"/>
  <c r="F134" i="1"/>
  <c r="F122" i="1"/>
  <c r="F109" i="1"/>
  <c r="F96" i="1"/>
  <c r="F83" i="1"/>
  <c r="F69" i="1"/>
  <c r="F50" i="1"/>
  <c r="F54" i="1" l="1"/>
  <c r="F346" i="1"/>
  <c r="F407" i="1"/>
  <c r="F408" i="1" l="1"/>
</calcChain>
</file>

<file path=xl/sharedStrings.xml><?xml version="1.0" encoding="utf-8"?>
<sst xmlns="http://schemas.openxmlformats.org/spreadsheetml/2006/main" count="994" uniqueCount="354">
  <si>
    <t>Nr. crt.</t>
  </si>
  <si>
    <t>Denumire funcție</t>
  </si>
  <si>
    <t>Cod COR</t>
  </si>
  <si>
    <t>Nivel studii</t>
  </si>
  <si>
    <t>Grad/ treaptă</t>
  </si>
  <si>
    <t>Manager</t>
  </si>
  <si>
    <t>S</t>
  </si>
  <si>
    <t>I</t>
  </si>
  <si>
    <t>I.</t>
  </si>
  <si>
    <t>1.</t>
  </si>
  <si>
    <t>TOTAL</t>
  </si>
  <si>
    <t>SERVICIUL RESURSE UMANE, NORMARE, ORGANIZARE, SALARIZARE</t>
  </si>
  <si>
    <t>I/1</t>
  </si>
  <si>
    <t xml:space="preserve">Şef serviciu </t>
  </si>
  <si>
    <t>2-3</t>
  </si>
  <si>
    <t>M</t>
  </si>
  <si>
    <t>II</t>
  </si>
  <si>
    <t>COMPARTIMENT JURIDIC</t>
  </si>
  <si>
    <t>COMPARTIMENT SECURITATEA MUNCII, PSI, PROTECŢIE CIVILĂ ŞI SITUAŢII DE URGENŢĂ</t>
  </si>
  <si>
    <t>I/3</t>
  </si>
  <si>
    <t>I/2</t>
  </si>
  <si>
    <t>BIROUL DE INFORMATICĂ</t>
  </si>
  <si>
    <t>I/4</t>
  </si>
  <si>
    <t>Şef birou</t>
  </si>
  <si>
    <t>COMPARTIMENT AUDIT</t>
  </si>
  <si>
    <t>1-2</t>
  </si>
  <si>
    <t>I/5</t>
  </si>
  <si>
    <t>I/6</t>
  </si>
  <si>
    <t>I/7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</si>
  <si>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</si>
  <si>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</si>
  <si>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</si>
  <si>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</si>
  <si>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</si>
  <si>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I/8</t>
  </si>
  <si>
    <t>Medic primar</t>
  </si>
  <si>
    <t xml:space="preserve">Asistent medical </t>
  </si>
  <si>
    <t>PL</t>
  </si>
  <si>
    <t>UNITATE DE TRANSFUZIE SANGUINĂ</t>
  </si>
  <si>
    <t>I/9</t>
  </si>
  <si>
    <t>TOTAL (I)</t>
  </si>
  <si>
    <t>II.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</si>
  <si>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</si>
  <si>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</si>
  <si>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</si>
  <si>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</si>
  <si>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</si>
  <si>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</si>
  <si>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</si>
  <si>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</si>
  <si>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</si>
  <si>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</si>
  <si>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</si>
  <si>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15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</si>
  <si>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</si>
  <si>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</si>
  <si>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</si>
  <si>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</si>
  <si>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</si>
  <si>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</si>
  <si>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</si>
  <si>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</si>
  <si>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14-25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</si>
  <si>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</si>
  <si>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</si>
  <si>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</si>
  <si>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</si>
  <si>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</si>
  <si>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</si>
  <si>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</si>
  <si>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</si>
  <si>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</si>
  <si>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</si>
  <si>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</si>
  <si>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</si>
  <si>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</si>
  <si>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</si>
  <si>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</si>
  <si>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</si>
  <si>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</si>
  <si>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</si>
  <si>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</si>
  <si>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</si>
  <si>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</si>
  <si>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</si>
  <si>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</si>
  <si>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</si>
  <si>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</si>
  <si>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</si>
  <si>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20-21</t>
  </si>
  <si>
    <t>1-3</t>
  </si>
  <si>
    <t>4-7</t>
  </si>
  <si>
    <t>8-13</t>
  </si>
  <si>
    <t>COMPARTIMENT A.T.I.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</si>
  <si>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</si>
  <si>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</si>
  <si>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</si>
  <si>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</si>
  <si>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</si>
  <si>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</si>
  <si>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</si>
  <si>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</si>
  <si>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</si>
  <si>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</si>
  <si>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</si>
  <si>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</si>
  <si>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</si>
  <si>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</si>
  <si>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</si>
  <si>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</si>
  <si>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</si>
  <si>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</si>
  <si>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</si>
  <si>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</si>
  <si>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</si>
  <si>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</si>
  <si>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</si>
  <si>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</si>
  <si>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</si>
  <si>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</si>
  <si>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</si>
  <si>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</si>
  <si>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</si>
  <si>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</si>
  <si>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</si>
  <si>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</si>
  <si>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3-4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</si>
  <si>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</si>
  <si>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</si>
  <si>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</si>
  <si>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</si>
  <si>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</si>
  <si>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</si>
  <si>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</si>
  <si>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</si>
  <si>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</si>
  <si>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</si>
  <si>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</si>
  <si>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</si>
  <si>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</si>
  <si>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II/20/A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</si>
  <si>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</si>
  <si>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</si>
  <si>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</si>
  <si>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</si>
  <si>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</si>
  <si>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</si>
  <si>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</si>
  <si>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</si>
  <si>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</si>
  <si>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</si>
  <si>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</si>
  <si>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</si>
  <si>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</si>
  <si>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</si>
  <si>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</si>
  <si>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</si>
  <si>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</si>
  <si>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</si>
  <si>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</si>
  <si>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</si>
  <si>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</si>
  <si>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</si>
  <si>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</si>
  <si>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</si>
  <si>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</si>
  <si>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</si>
  <si>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</si>
  <si>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A4.1</t>
  </si>
  <si>
    <t>CABINET  EXPLORĂRI  FUNCŢIONALE</t>
  </si>
  <si>
    <t>A4.2</t>
  </si>
  <si>
    <t>CABINET  EXPLORĂRI  CARDIORESPIRATORII</t>
  </si>
  <si>
    <t>A4.3</t>
  </si>
  <si>
    <t>CABINET  EXPLORĂRI  NEUROFIZIOLOGICE</t>
  </si>
  <si>
    <t>A4.4</t>
  </si>
  <si>
    <t>CABINET DE DIAGNOSTIC ŞI ORIENTARE</t>
  </si>
  <si>
    <t>A4.5</t>
  </si>
  <si>
    <t>CABINET DE DEZVOLTARE  FIZICĂ  ŞI  DEFICIENŢE  FIZICE</t>
  </si>
  <si>
    <t>CABINETE  BAZE  SPORTIVE  REPUBLICANE</t>
  </si>
  <si>
    <t>SĂLI  DE  GIMNASTICĂ 2</t>
  </si>
  <si>
    <t>LABORATOR  ANALIZE  MEDICALE</t>
  </si>
  <si>
    <t>32-33</t>
  </si>
  <si>
    <t>LABORATOR  RADIOLOGIE  ŞI  IMAGISTICĂ  MEDICALĂ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</si>
  <si>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</si>
  <si>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</si>
  <si>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</si>
  <si>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</si>
  <si>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</si>
  <si>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</si>
  <si>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</si>
  <si>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</si>
  <si>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</si>
  <si>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II/23</t>
  </si>
  <si>
    <t>COMPARTIMENT CULTE</t>
  </si>
  <si>
    <t>SPITALIZARE DE ZI</t>
  </si>
  <si>
    <t>TOTAL (II)</t>
  </si>
  <si>
    <t>din care-TRANSFERURI FINANŢARE DE LA BUGET</t>
  </si>
  <si>
    <t>III</t>
  </si>
  <si>
    <t>Director de îngrijiri</t>
  </si>
  <si>
    <t>Asistent medical  nutriţie şi dietetică</t>
  </si>
  <si>
    <t>TOTAL (III)</t>
  </si>
  <si>
    <t>IV</t>
  </si>
  <si>
    <t>Director financiar-contabil</t>
  </si>
  <si>
    <t>SERVICIUL FINANCIAR-CONTABIL</t>
  </si>
  <si>
    <t>IV/2</t>
  </si>
  <si>
    <t>IV/3</t>
  </si>
  <si>
    <t>BIROUL TEHNIC ADMINISTRATIV</t>
  </si>
  <si>
    <t>IV/3/a</t>
  </si>
  <si>
    <t>MUNCITORI-ÎNTREŢINERE CLĂDIRI, INSTALAŢII</t>
  </si>
  <si>
    <t>5</t>
  </si>
  <si>
    <t>6-7</t>
  </si>
  <si>
    <t>IV/3/b</t>
  </si>
  <si>
    <t>MUNCITORI-DESERVIRE POSTURI FIXE</t>
  </si>
  <si>
    <t>Garderobier</t>
  </si>
  <si>
    <t>IV/3/c</t>
  </si>
  <si>
    <t>MUNCITORI - PREPARAREA HRANEI ÎN BLOCURILE ALIMENTARE</t>
  </si>
  <si>
    <t>TOTAL (IV)</t>
  </si>
  <si>
    <t>TOTAL POSTURI UNITATE(I+II+III+IV)</t>
  </si>
  <si>
    <t>V</t>
  </si>
  <si>
    <t>TOTAL V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</si>
  <si>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</si>
  <si>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</si>
  <si>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</si>
  <si>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</si>
  <si>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</si>
  <si>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</si>
  <si>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</si>
  <si>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</si>
  <si>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</si>
  <si>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</si>
  <si>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</si>
  <si>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</si>
  <si>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</si>
  <si>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</si>
  <si>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</si>
  <si>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</si>
  <si>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</si>
  <si>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</si>
  <si>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</si>
  <si>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</si>
  <si>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</si>
  <si>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</si>
  <si>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</si>
  <si>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</si>
  <si>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</si>
  <si>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 -Liftier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</si>
  <si>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</si>
  <si>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</si>
  <si>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</si>
  <si>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</si>
  <si>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</si>
  <si>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</si>
  <si>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</si>
  <si>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</si>
  <si>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</si>
  <si>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</si>
  <si>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III/1</t>
  </si>
  <si>
    <t>DESERVIRE POSTURI FIXE</t>
  </si>
  <si>
    <t>IV/2/a</t>
  </si>
  <si>
    <t>Biolog principal</t>
  </si>
  <si>
    <t>31-51</t>
  </si>
  <si>
    <t>52-53</t>
  </si>
  <si>
    <t>54-56</t>
  </si>
  <si>
    <t>42-45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</si>
  <si>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</si>
  <si>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</si>
  <si>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</si>
  <si>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</si>
  <si>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</si>
  <si>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</si>
  <si>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</si>
  <si>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</si>
  <si>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</si>
  <si>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</si>
  <si>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</si>
  <si>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</si>
  <si>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24-40</t>
  </si>
  <si>
    <t xml:space="preserve">9-10 </t>
  </si>
  <si>
    <t>9-10</t>
  </si>
  <si>
    <t>SERVICIUL EVALUARE ȘI STATISTICĂ MEDICALĂ</t>
  </si>
  <si>
    <t>3-10</t>
  </si>
  <si>
    <t>II/19/A</t>
  </si>
  <si>
    <t>II/21</t>
  </si>
  <si>
    <t>Asistent medical debutant</t>
  </si>
  <si>
    <t>24-25</t>
  </si>
  <si>
    <t>IV/1</t>
  </si>
  <si>
    <t>Consilier</t>
  </si>
  <si>
    <t xml:space="preserve">    -Funcţii de conducere -   32</t>
  </si>
  <si>
    <t>56-60</t>
  </si>
  <si>
    <t xml:space="preserve">Farmacist </t>
  </si>
  <si>
    <t>26-29</t>
  </si>
  <si>
    <t>30</t>
  </si>
  <si>
    <t>22-28</t>
  </si>
  <si>
    <t>49-63</t>
  </si>
  <si>
    <t>64-65</t>
  </si>
  <si>
    <t>66-72</t>
  </si>
  <si>
    <t>2-12</t>
  </si>
  <si>
    <t>18-28</t>
  </si>
  <si>
    <t>29-40</t>
  </si>
  <si>
    <t>41-48</t>
  </si>
  <si>
    <t>26-28</t>
  </si>
  <si>
    <t>14-21</t>
  </si>
  <si>
    <t>31-32</t>
  </si>
  <si>
    <t>2-14</t>
  </si>
  <si>
    <t>15-16</t>
  </si>
  <si>
    <t>18-23</t>
  </si>
  <si>
    <t>29-47</t>
  </si>
  <si>
    <t>48-55</t>
  </si>
  <si>
    <t>12-15</t>
  </si>
  <si>
    <t>16</t>
  </si>
  <si>
    <t>17-19</t>
  </si>
  <si>
    <t>Tehnician de radiologie şi imagistică licenţiat</t>
  </si>
  <si>
    <t>12-14</t>
  </si>
  <si>
    <t>27-28</t>
  </si>
  <si>
    <t>36-37</t>
  </si>
  <si>
    <t>26-44</t>
  </si>
  <si>
    <t>1-11</t>
  </si>
  <si>
    <t>20-25</t>
  </si>
  <si>
    <t>7-10</t>
  </si>
  <si>
    <t>28-36</t>
  </si>
  <si>
    <t>37-39</t>
  </si>
  <si>
    <t>40-41</t>
  </si>
  <si>
    <t>Tehnician de radiologie şi imagistică licenţiat debutant</t>
  </si>
  <si>
    <t>4-8</t>
  </si>
  <si>
    <t>240-241</t>
  </si>
  <si>
    <t xml:space="preserve">               2. Medici rezidenţi           -   241</t>
  </si>
  <si>
    <t>Număr total de posturi             -942,5 din care:</t>
  </si>
  <si>
    <t xml:space="preserve">          - Funcții de executie     - 669,5  </t>
  </si>
  <si>
    <t>20-24</t>
  </si>
  <si>
    <t>8-18</t>
  </si>
  <si>
    <t>19-21</t>
  </si>
  <si>
    <t>22-23</t>
  </si>
  <si>
    <t>15-23</t>
  </si>
  <si>
    <t>24-27</t>
  </si>
  <si>
    <t>1-43</t>
  </si>
  <si>
    <t>44-97</t>
  </si>
  <si>
    <t>98-158</t>
  </si>
  <si>
    <t>159-205</t>
  </si>
  <si>
    <t>206-239</t>
  </si>
  <si>
    <t>1.    Spital:                          -701,5 din care:</t>
  </si>
  <si>
    <t>Contrasemnează:</t>
  </si>
  <si>
    <t>PREȘEDINTE,</t>
  </si>
  <si>
    <t>SECRETAR GENERAL AL JUDEȚULUI,</t>
  </si>
  <si>
    <t>Alin Tișe</t>
  </si>
  <si>
    <t>Simona Gaci</t>
  </si>
  <si>
    <t>Anexă</t>
  </si>
  <si>
    <t>(Anexa nr. 3 la Hotărârea Consiliului Județean Cluj nr. 71/2021)</t>
  </si>
  <si>
    <t xml:space="preserve">Număr 
posturi </t>
  </si>
  <si>
    <t>SERVICIUL ACHIZIȚII PUBLICE, CONTRACTARE, APROVIZIONARE,
TRANSPORT</t>
  </si>
  <si>
    <t>SECŢIA CLINICĂ CHIRURGIE PLASTICĂ, MICROCHIRURGIE 
RECONSTRUCTIVĂ</t>
  </si>
  <si>
    <t>la Hotărârea nr. 60/2022</t>
  </si>
  <si>
    <t>STATUL DE FUNCȚII</t>
  </si>
  <si>
    <t>AL SPITALULUI CLINIC DE RECUPERARE CLUJ-NAPOCA</t>
  </si>
  <si>
    <r>
      <t xml:space="preserve">MUNCITORI-DESERVIRE POSTURI FIXE </t>
    </r>
    <r>
      <rPr>
        <sz val="11"/>
        <rFont val="Montserrat Light"/>
      </rPr>
      <t>( APROVIZIONARE, MANIPULARE, DEPOZITARE SI DESERVIRE MIJLOACE DE TRANSPORT)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</si>
</sst>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Montserrat Light"/>
    </font>
    <font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b/>
      <sz val="12"/>
      <name val="Cambria"/>
      <family val="1"/>
      <charset val="238"/>
    </font>
    <font>
      <sz val="12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1" xfId="0" applyFont="1" applyFill="1" applyBorder="1" applyAlignment="1">
      <alignment horizontal="right" vertical="top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49" fontId="1" fillId="0" borderId="7" xfId="0" applyNumberFormat="1" applyFont="1" applyBorder="1" applyAlignment="1">
      <alignment horizontal="right" vertical="top" wrapText="1"/>
    </xf>
    <xf numFmtId="0" fontId="6" fillId="0" borderId="6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49" fontId="1" fillId="0" borderId="5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2" xfId="0" applyFont="1" applyBorder="1"/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/>
    <xf numFmtId="0" fontId="6" fillId="0" borderId="0" xfId="0" applyFont="1"/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vertical="top" wrapText="1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indent="5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0</xdr:rowOff>
    </xdr:from>
    <xdr:to>
      <xdr:col>5</xdr:col>
      <xdr:colOff>447674</xdr:colOff>
      <xdr:row>1</xdr:row>
      <xdr:rowOff>9524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379FCF87-AA0C-4C9C-BB5D-06831401B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5581649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7"/>
  <sheetViews>
    <sheetView tabSelected="1" zoomScaleNormal="100" workbookViewId="0">
      <selection activeCell="I5" sqref="I5"/>
    </sheetView>
  </sheetViews>
  <sheetFormatPr defaultRowHeight="15.6" x14ac:dyDescent="0.3"/>
  <cols>
    <col min="1" max="1" width="9.6640625" style="5" customWidth="1"/>
    <col min="2" max="2" width="36.88671875" style="5" customWidth="1"/>
    <col min="3" max="3" width="14.109375" style="5" customWidth="1"/>
    <col min="4" max="4" width="10.44140625" style="5" customWidth="1"/>
    <col min="5" max="5" width="11.6640625" style="5" customWidth="1"/>
    <col min="6" max="6" width="24.109375" style="5" customWidth="1"/>
    <col min="7" max="12" width="8.88671875" style="5"/>
    <col min="13" max="16384" width="8.88671875" style="6"/>
  </cols>
  <sheetData>
    <row r="1" spans="1:18" ht="66.75" customHeight="1" x14ac:dyDescent="0.3">
      <c r="A1" s="4"/>
      <c r="B1" s="4"/>
      <c r="C1" s="4"/>
      <c r="D1" s="4"/>
      <c r="E1" s="4"/>
      <c r="F1" s="4"/>
      <c r="G1" s="4"/>
    </row>
    <row r="2" spans="1:18" ht="16.8" x14ac:dyDescent="0.4">
      <c r="A2" s="7"/>
      <c r="B2" s="8"/>
      <c r="C2" s="9" t="s">
        <v>345</v>
      </c>
      <c r="D2" s="9"/>
      <c r="E2" s="9"/>
      <c r="F2" s="9"/>
    </row>
    <row r="3" spans="1:18" ht="16.8" x14ac:dyDescent="0.4">
      <c r="A3" s="7"/>
      <c r="B3" s="8"/>
      <c r="C3" s="9" t="s">
        <v>350</v>
      </c>
      <c r="D3" s="9"/>
      <c r="E3" s="9"/>
      <c r="F3" s="9"/>
    </row>
    <row r="4" spans="1:18" ht="16.8" x14ac:dyDescent="0.4">
      <c r="A4" s="7"/>
      <c r="B4" s="8"/>
      <c r="C4" s="8"/>
      <c r="D4" s="8"/>
      <c r="E4" s="8"/>
      <c r="F4" s="8"/>
    </row>
    <row r="5" spans="1:18" ht="16.8" x14ac:dyDescent="0.4">
      <c r="A5" s="7"/>
      <c r="B5" s="8"/>
      <c r="C5" s="8"/>
      <c r="D5" s="8"/>
      <c r="E5" s="8"/>
      <c r="F5" s="8"/>
    </row>
    <row r="6" spans="1:18" ht="16.8" x14ac:dyDescent="0.4">
      <c r="A6" s="10" t="s">
        <v>351</v>
      </c>
      <c r="B6" s="10"/>
      <c r="C6" s="10"/>
      <c r="D6" s="10"/>
      <c r="E6" s="10"/>
      <c r="F6" s="10"/>
    </row>
    <row r="7" spans="1:18" ht="16.8" x14ac:dyDescent="0.4">
      <c r="A7" s="10" t="s">
        <v>352</v>
      </c>
      <c r="B7" s="10"/>
      <c r="C7" s="10"/>
      <c r="D7" s="10"/>
      <c r="E7" s="10"/>
      <c r="F7" s="10"/>
    </row>
    <row r="8" spans="1:18" ht="16.8" x14ac:dyDescent="0.4">
      <c r="A8" s="11" t="s">
        <v>346</v>
      </c>
      <c r="B8" s="11"/>
      <c r="C8" s="11"/>
      <c r="D8" s="11"/>
      <c r="E8" s="11"/>
      <c r="F8" s="11"/>
    </row>
    <row r="9" spans="1:18" ht="16.8" x14ac:dyDescent="0.4">
      <c r="A9" s="12"/>
      <c r="B9" s="12"/>
      <c r="C9" s="12"/>
      <c r="D9" s="12"/>
      <c r="E9" s="12"/>
      <c r="F9" s="12"/>
    </row>
    <row r="10" spans="1:18" ht="35.25" customHeight="1" x14ac:dyDescent="0.4">
      <c r="A10" s="13" t="s">
        <v>0</v>
      </c>
      <c r="B10" s="13" t="s">
        <v>1</v>
      </c>
      <c r="C10" s="13" t="s">
        <v>2</v>
      </c>
      <c r="D10" s="14" t="s">
        <v>3</v>
      </c>
      <c r="E10" s="14" t="s">
        <v>4</v>
      </c>
      <c r="F10" s="15" t="s">
        <v>347</v>
      </c>
    </row>
    <row r="11" spans="1:18" ht="16.8" x14ac:dyDescent="0.4">
      <c r="A11" s="16" t="s">
        <v>8</v>
      </c>
      <c r="B11" s="17"/>
      <c r="C11" s="17"/>
      <c r="D11" s="17"/>
      <c r="E11" s="17"/>
      <c r="F11" s="17"/>
    </row>
    <row r="12" spans="1:18" ht="16.8" x14ac:dyDescent="0.4">
      <c r="A12" s="1" t="s">
        <v>9</v>
      </c>
      <c r="B12" s="18" t="s">
        <v>5</v>
      </c>
      <c r="C12" s="1">
        <v>112029</v>
      </c>
      <c r="D12" s="19" t="s">
        <v>6</v>
      </c>
      <c r="E12" s="20" t="s">
        <v>7</v>
      </c>
      <c r="F12" s="1">
        <v>1</v>
      </c>
    </row>
    <row r="13" spans="1:18" ht="16.8" x14ac:dyDescent="0.4">
      <c r="A13" s="21" t="s">
        <v>10</v>
      </c>
      <c r="B13" s="21"/>
      <c r="C13" s="21"/>
      <c r="D13" s="21"/>
      <c r="E13" s="21"/>
      <c r="F13" s="20">
        <v>1</v>
      </c>
    </row>
    <row r="14" spans="1:18" ht="27.6" customHeight="1" x14ac:dyDescent="0.4">
      <c r="A14" s="20" t="s">
        <v>12</v>
      </c>
      <c r="B14" s="22" t="s">
        <v>11</v>
      </c>
      <c r="C14" s="22"/>
      <c r="D14" s="22"/>
      <c r="E14" s="22"/>
      <c r="F14" s="22"/>
      <c r="P14" s="5"/>
      <c r="Q14" s="23"/>
      <c r="R14" s="5"/>
    </row>
    <row r="15" spans="1:18" ht="16.8" x14ac:dyDescent="0.4">
      <c r="A15" s="3">
        <v>1</v>
      </c>
      <c r="B15" s="1" t="s">
        <v>13</v>
      </c>
      <c r="C15" s="24">
        <v>121205</v>
      </c>
      <c r="D15" s="25" t="s">
        <v>6</v>
      </c>
      <c r="E15" s="25" t="s">
        <v>16</v>
      </c>
      <c r="F15" s="3">
        <v>1</v>
      </c>
      <c r="P15" s="23"/>
      <c r="Q15" s="5"/>
      <c r="R15" s="5"/>
    </row>
    <row r="16" spans="1:18" ht="20.399999999999999" customHeight="1" x14ac:dyDescent="0.3">
      <c r="A16" s="26" t="s">
        <v>87</v>
      </c>
      <c r="B16" s="3" t="s">
        <v>225</v>
      </c>
      <c r="C16" s="24">
        <v>263102</v>
      </c>
      <c r="D16" s="25" t="s">
        <v>6</v>
      </c>
      <c r="E16" s="25" t="s">
        <v>224</v>
      </c>
      <c r="F16" s="3">
        <v>3</v>
      </c>
    </row>
    <row r="17" spans="1:6" ht="16.8" x14ac:dyDescent="0.3">
      <c r="A17" s="3">
        <v>5</v>
      </c>
      <c r="B17" s="3" t="s">
        <v>226</v>
      </c>
      <c r="C17" s="24">
        <v>333304</v>
      </c>
      <c r="D17" s="25" t="s">
        <v>15</v>
      </c>
      <c r="E17" s="25" t="s">
        <v>224</v>
      </c>
      <c r="F17" s="3">
        <v>1</v>
      </c>
    </row>
    <row r="18" spans="1:6" ht="16.8" x14ac:dyDescent="0.4">
      <c r="A18" s="21" t="s">
        <v>10</v>
      </c>
      <c r="B18" s="21"/>
      <c r="C18" s="21"/>
      <c r="D18" s="21"/>
      <c r="E18" s="21"/>
      <c r="F18" s="20">
        <v>5</v>
      </c>
    </row>
    <row r="19" spans="1:6" ht="24" customHeight="1" x14ac:dyDescent="0.4">
      <c r="A19" s="20" t="s">
        <v>20</v>
      </c>
      <c r="B19" s="22" t="s">
        <v>17</v>
      </c>
      <c r="C19" s="22"/>
      <c r="D19" s="22"/>
      <c r="E19" s="22"/>
      <c r="F19" s="22"/>
    </row>
    <row r="20" spans="1:6" ht="16.8" x14ac:dyDescent="0.4">
      <c r="A20" s="1">
        <v>1</v>
      </c>
      <c r="B20" s="1" t="s">
        <v>227</v>
      </c>
      <c r="C20" s="1">
        <v>261103</v>
      </c>
      <c r="D20" s="19" t="s">
        <v>6</v>
      </c>
      <c r="E20" s="19" t="s">
        <v>7</v>
      </c>
      <c r="F20" s="1">
        <v>1</v>
      </c>
    </row>
    <row r="21" spans="1:6" ht="16.8" x14ac:dyDescent="0.4">
      <c r="A21" s="21" t="s">
        <v>10</v>
      </c>
      <c r="B21" s="21"/>
      <c r="C21" s="21"/>
      <c r="D21" s="21"/>
      <c r="E21" s="21"/>
      <c r="F21" s="20">
        <f>SUM(F20)</f>
        <v>1</v>
      </c>
    </row>
    <row r="22" spans="1:6" ht="39" customHeight="1" x14ac:dyDescent="0.4">
      <c r="A22" s="20" t="s">
        <v>19</v>
      </c>
      <c r="B22" s="27" t="s">
        <v>18</v>
      </c>
      <c r="C22" s="27"/>
      <c r="D22" s="27"/>
      <c r="E22" s="27"/>
      <c r="F22" s="27"/>
    </row>
    <row r="23" spans="1:6" ht="16.8" x14ac:dyDescent="0.4">
      <c r="A23" s="1">
        <v>1</v>
      </c>
      <c r="B23" s="1" t="s">
        <v>228</v>
      </c>
      <c r="C23" s="1">
        <v>226302</v>
      </c>
      <c r="D23" s="19" t="s">
        <v>6</v>
      </c>
      <c r="E23" s="19" t="s">
        <v>7</v>
      </c>
      <c r="F23" s="1">
        <v>1</v>
      </c>
    </row>
    <row r="24" spans="1:6" ht="16.8" x14ac:dyDescent="0.4">
      <c r="A24" s="21" t="s">
        <v>10</v>
      </c>
      <c r="B24" s="21"/>
      <c r="C24" s="21"/>
      <c r="D24" s="21"/>
      <c r="E24" s="21"/>
      <c r="F24" s="20">
        <v>1</v>
      </c>
    </row>
    <row r="25" spans="1:6" ht="17.399999999999999" customHeight="1" x14ac:dyDescent="0.4">
      <c r="A25" s="16" t="s">
        <v>22</v>
      </c>
      <c r="B25" s="28" t="s">
        <v>21</v>
      </c>
      <c r="C25" s="28"/>
      <c r="D25" s="28"/>
      <c r="E25" s="28"/>
      <c r="F25" s="28"/>
    </row>
    <row r="26" spans="1:6" ht="16.8" x14ac:dyDescent="0.4">
      <c r="A26" s="1">
        <v>1</v>
      </c>
      <c r="B26" s="1" t="s">
        <v>23</v>
      </c>
      <c r="C26" s="24">
        <v>121904</v>
      </c>
      <c r="D26" s="25" t="s">
        <v>6</v>
      </c>
      <c r="E26" s="19" t="s">
        <v>7</v>
      </c>
      <c r="F26" s="1">
        <v>1</v>
      </c>
    </row>
    <row r="27" spans="1:6" ht="16.8" x14ac:dyDescent="0.4">
      <c r="A27" s="1">
        <v>2</v>
      </c>
      <c r="B27" s="1" t="s">
        <v>229</v>
      </c>
      <c r="C27" s="24">
        <v>251201</v>
      </c>
      <c r="D27" s="25" t="s">
        <v>6</v>
      </c>
      <c r="E27" s="19" t="s">
        <v>224</v>
      </c>
      <c r="F27" s="1">
        <v>1</v>
      </c>
    </row>
    <row r="28" spans="1:6" ht="16.8" x14ac:dyDescent="0.4">
      <c r="A28" s="1">
        <v>3</v>
      </c>
      <c r="B28" s="1" t="s">
        <v>230</v>
      </c>
      <c r="C28" s="29">
        <v>351202</v>
      </c>
      <c r="D28" s="30" t="s">
        <v>15</v>
      </c>
      <c r="E28" s="19" t="s">
        <v>16</v>
      </c>
      <c r="F28" s="1">
        <v>1</v>
      </c>
    </row>
    <row r="29" spans="1:6" ht="16.8" x14ac:dyDescent="0.4">
      <c r="A29" s="21" t="s">
        <v>10</v>
      </c>
      <c r="B29" s="21"/>
      <c r="C29" s="21"/>
      <c r="D29" s="21"/>
      <c r="E29" s="21"/>
      <c r="F29" s="20">
        <v>3</v>
      </c>
    </row>
    <row r="30" spans="1:6" ht="16.8" x14ac:dyDescent="0.4">
      <c r="A30" s="20" t="s">
        <v>26</v>
      </c>
      <c r="B30" s="31" t="s">
        <v>279</v>
      </c>
      <c r="C30" s="32"/>
      <c r="D30" s="32"/>
      <c r="E30" s="32"/>
      <c r="F30" s="33"/>
    </row>
    <row r="31" spans="1:6" ht="16.8" x14ac:dyDescent="0.4">
      <c r="A31" s="34">
        <v>1</v>
      </c>
      <c r="B31" s="1" t="s">
        <v>13</v>
      </c>
      <c r="C31" s="24">
        <v>121901</v>
      </c>
      <c r="D31" s="25" t="s">
        <v>6</v>
      </c>
      <c r="E31" s="25" t="s">
        <v>16</v>
      </c>
      <c r="F31" s="34">
        <v>1</v>
      </c>
    </row>
    <row r="32" spans="1:6" ht="16.8" x14ac:dyDescent="0.4">
      <c r="A32" s="35" t="s">
        <v>103</v>
      </c>
      <c r="B32" s="3" t="s">
        <v>137</v>
      </c>
      <c r="C32" s="24">
        <v>331403</v>
      </c>
      <c r="D32" s="25" t="s">
        <v>15</v>
      </c>
      <c r="E32" s="1"/>
      <c r="F32" s="3">
        <v>1</v>
      </c>
    </row>
    <row r="33" spans="1:6" ht="16.8" x14ac:dyDescent="0.4">
      <c r="A33" s="35" t="s">
        <v>280</v>
      </c>
      <c r="B33" s="3" t="s">
        <v>72</v>
      </c>
      <c r="C33" s="24">
        <v>334401</v>
      </c>
      <c r="D33" s="25" t="s">
        <v>15</v>
      </c>
      <c r="E33" s="1"/>
      <c r="F33" s="36">
        <v>8</v>
      </c>
    </row>
    <row r="34" spans="1:6" ht="16.8" x14ac:dyDescent="0.4">
      <c r="A34" s="35" t="s">
        <v>221</v>
      </c>
      <c r="B34" s="3" t="s">
        <v>271</v>
      </c>
      <c r="C34" s="24">
        <v>334401</v>
      </c>
      <c r="D34" s="25" t="s">
        <v>15</v>
      </c>
      <c r="E34" s="1"/>
      <c r="F34" s="36">
        <v>2</v>
      </c>
    </row>
    <row r="35" spans="1:6" ht="16.8" x14ac:dyDescent="0.4">
      <c r="A35" s="21" t="s">
        <v>10</v>
      </c>
      <c r="B35" s="21"/>
      <c r="C35" s="21"/>
      <c r="D35" s="21"/>
      <c r="E35" s="21"/>
      <c r="F35" s="20">
        <f>SUM(F31:F34)</f>
        <v>12</v>
      </c>
    </row>
    <row r="36" spans="1:6" ht="16.8" x14ac:dyDescent="0.4">
      <c r="A36" s="20" t="s">
        <v>27</v>
      </c>
      <c r="B36" s="21" t="s">
        <v>24</v>
      </c>
      <c r="C36" s="21"/>
      <c r="D36" s="21"/>
      <c r="E36" s="21"/>
      <c r="F36" s="21"/>
    </row>
    <row r="37" spans="1:6" ht="16.8" x14ac:dyDescent="0.4">
      <c r="A37" s="35" t="s">
        <v>25</v>
      </c>
      <c r="B37" s="1" t="s">
        <v>231</v>
      </c>
      <c r="C37" s="1">
        <v>241105</v>
      </c>
      <c r="D37" s="19" t="s">
        <v>6</v>
      </c>
      <c r="E37" s="19" t="s">
        <v>7</v>
      </c>
      <c r="F37" s="1">
        <v>2</v>
      </c>
    </row>
    <row r="38" spans="1:6" ht="16.8" x14ac:dyDescent="0.4">
      <c r="A38" s="21" t="s">
        <v>10</v>
      </c>
      <c r="B38" s="21"/>
      <c r="C38" s="21"/>
      <c r="D38" s="21"/>
      <c r="E38" s="21"/>
      <c r="F38" s="20">
        <v>2</v>
      </c>
    </row>
    <row r="39" spans="1:6" ht="16.8" x14ac:dyDescent="0.4">
      <c r="A39" s="37" t="s">
        <v>28</v>
      </c>
      <c r="B39" s="21" t="s">
        <v>272</v>
      </c>
      <c r="C39" s="21"/>
      <c r="D39" s="21"/>
      <c r="E39" s="21"/>
      <c r="F39" s="21"/>
    </row>
    <row r="40" spans="1:6" ht="16.8" x14ac:dyDescent="0.4">
      <c r="A40" s="26">
        <v>1</v>
      </c>
      <c r="B40" s="1" t="s">
        <v>29</v>
      </c>
      <c r="C40" s="24">
        <v>121901</v>
      </c>
      <c r="D40" s="25" t="s">
        <v>6</v>
      </c>
      <c r="E40" s="25" t="s">
        <v>16</v>
      </c>
      <c r="F40" s="3">
        <v>1</v>
      </c>
    </row>
    <row r="41" spans="1:6" ht="16.8" x14ac:dyDescent="0.3">
      <c r="A41" s="26">
        <v>2</v>
      </c>
      <c r="B41" s="3" t="s">
        <v>30</v>
      </c>
      <c r="C41" s="24">
        <v>221201</v>
      </c>
      <c r="D41" s="25" t="s">
        <v>6</v>
      </c>
      <c r="E41" s="3"/>
      <c r="F41" s="3">
        <v>1</v>
      </c>
    </row>
    <row r="42" spans="1:6" ht="16.8" x14ac:dyDescent="0.3">
      <c r="A42" s="26" t="s">
        <v>273</v>
      </c>
      <c r="B42" s="3" t="s">
        <v>233</v>
      </c>
      <c r="C42" s="38">
        <v>263102</v>
      </c>
      <c r="D42" s="25" t="s">
        <v>6</v>
      </c>
      <c r="E42" s="25" t="s">
        <v>7</v>
      </c>
      <c r="F42" s="3">
        <v>3</v>
      </c>
    </row>
    <row r="43" spans="1:6" ht="16.8" x14ac:dyDescent="0.4">
      <c r="A43" s="1">
        <v>6</v>
      </c>
      <c r="B43" s="3" t="s">
        <v>233</v>
      </c>
      <c r="C43" s="38">
        <v>263102</v>
      </c>
      <c r="D43" s="25" t="s">
        <v>6</v>
      </c>
      <c r="E43" s="19" t="s">
        <v>197</v>
      </c>
      <c r="F43" s="1">
        <v>1</v>
      </c>
    </row>
    <row r="44" spans="1:6" ht="16.8" x14ac:dyDescent="0.4">
      <c r="A44" s="39" t="s">
        <v>10</v>
      </c>
      <c r="B44" s="40"/>
      <c r="C44" s="40"/>
      <c r="D44" s="40"/>
      <c r="E44" s="41"/>
      <c r="F44" s="42">
        <v>6</v>
      </c>
    </row>
    <row r="45" spans="1:6" ht="35.4" customHeight="1" x14ac:dyDescent="0.4">
      <c r="A45" s="20" t="s">
        <v>34</v>
      </c>
      <c r="B45" s="43" t="s">
        <v>33</v>
      </c>
      <c r="C45" s="44"/>
      <c r="D45" s="44"/>
      <c r="E45" s="44"/>
      <c r="F45" s="45"/>
    </row>
    <row r="46" spans="1:6" ht="16.8" x14ac:dyDescent="0.4">
      <c r="A46" s="26" t="s">
        <v>25</v>
      </c>
      <c r="B46" s="3" t="s">
        <v>35</v>
      </c>
      <c r="C46" s="24">
        <v>221107</v>
      </c>
      <c r="D46" s="25" t="s">
        <v>6</v>
      </c>
      <c r="E46" s="1"/>
      <c r="F46" s="3">
        <v>1</v>
      </c>
    </row>
    <row r="47" spans="1:6" ht="16.8" x14ac:dyDescent="0.4">
      <c r="A47" s="3">
        <v>3</v>
      </c>
      <c r="B47" s="3" t="s">
        <v>30</v>
      </c>
      <c r="C47" s="24">
        <v>221201</v>
      </c>
      <c r="D47" s="25" t="s">
        <v>6</v>
      </c>
      <c r="E47" s="1"/>
      <c r="F47" s="3">
        <v>1</v>
      </c>
    </row>
    <row r="48" spans="1:6" ht="16.8" x14ac:dyDescent="0.4">
      <c r="A48" s="3">
        <v>4</v>
      </c>
      <c r="B48" s="3" t="s">
        <v>31</v>
      </c>
      <c r="C48" s="24">
        <v>222101</v>
      </c>
      <c r="D48" s="25" t="s">
        <v>6</v>
      </c>
      <c r="E48" s="1"/>
      <c r="F48" s="3">
        <v>1</v>
      </c>
    </row>
    <row r="49" spans="1:6" ht="16.8" x14ac:dyDescent="0.4">
      <c r="A49" s="3">
        <v>5</v>
      </c>
      <c r="B49" s="3" t="s">
        <v>31</v>
      </c>
      <c r="C49" s="24">
        <v>222101</v>
      </c>
      <c r="D49" s="25" t="s">
        <v>37</v>
      </c>
      <c r="E49" s="1"/>
      <c r="F49" s="3">
        <v>1</v>
      </c>
    </row>
    <row r="50" spans="1:6" ht="16.8" x14ac:dyDescent="0.4">
      <c r="A50" s="46" t="s">
        <v>10</v>
      </c>
      <c r="B50" s="46"/>
      <c r="C50" s="46"/>
      <c r="D50" s="46"/>
      <c r="E50" s="46"/>
      <c r="F50" s="42">
        <f>SUM(F46:F49)</f>
        <v>4</v>
      </c>
    </row>
    <row r="51" spans="1:6" ht="16.8" x14ac:dyDescent="0.4">
      <c r="A51" s="20" t="s">
        <v>39</v>
      </c>
      <c r="B51" s="21" t="s">
        <v>38</v>
      </c>
      <c r="C51" s="21"/>
      <c r="D51" s="21"/>
      <c r="E51" s="21"/>
      <c r="F51" s="21"/>
    </row>
    <row r="52" spans="1:6" ht="16.8" x14ac:dyDescent="0.4">
      <c r="A52" s="1">
        <v>1</v>
      </c>
      <c r="B52" s="1" t="s">
        <v>31</v>
      </c>
      <c r="C52" s="1">
        <v>222101</v>
      </c>
      <c r="D52" s="19" t="s">
        <v>37</v>
      </c>
      <c r="E52" s="1"/>
      <c r="F52" s="1">
        <v>2</v>
      </c>
    </row>
    <row r="53" spans="1:6" ht="16.8" x14ac:dyDescent="0.4">
      <c r="A53" s="21" t="s">
        <v>10</v>
      </c>
      <c r="B53" s="21"/>
      <c r="C53" s="21"/>
      <c r="D53" s="21"/>
      <c r="E53" s="21"/>
      <c r="F53" s="20">
        <v>2</v>
      </c>
    </row>
    <row r="54" spans="1:6" ht="16.8" x14ac:dyDescent="0.4">
      <c r="A54" s="1"/>
      <c r="B54" s="47" t="s">
        <v>40</v>
      </c>
      <c r="C54" s="47"/>
      <c r="D54" s="47"/>
      <c r="E54" s="47"/>
      <c r="F54" s="20">
        <f>F13+F18+F21+F24+F29+F35+F38+F44+F50+F53</f>
        <v>37</v>
      </c>
    </row>
    <row r="55" spans="1:6" ht="16.8" x14ac:dyDescent="0.4">
      <c r="A55" s="20" t="s">
        <v>41</v>
      </c>
      <c r="B55" s="47"/>
      <c r="C55" s="47"/>
      <c r="D55" s="47"/>
      <c r="E55" s="47"/>
      <c r="F55" s="47"/>
    </row>
    <row r="56" spans="1:6" ht="16.8" x14ac:dyDescent="0.4">
      <c r="A56" s="18"/>
      <c r="B56" s="18" t="s">
        <v>42</v>
      </c>
      <c r="C56" s="1">
        <v>112009</v>
      </c>
      <c r="D56" s="25" t="s">
        <v>6</v>
      </c>
      <c r="E56" s="19" t="s">
        <v>7</v>
      </c>
      <c r="F56" s="1">
        <v>1</v>
      </c>
    </row>
    <row r="57" spans="1:6" ht="16.8" x14ac:dyDescent="0.4">
      <c r="A57" s="21" t="s">
        <v>10</v>
      </c>
      <c r="B57" s="21"/>
      <c r="C57" s="21"/>
      <c r="D57" s="21"/>
      <c r="E57" s="21"/>
      <c r="F57" s="20">
        <v>1</v>
      </c>
    </row>
    <row r="58" spans="1:6" ht="16.8" x14ac:dyDescent="0.4">
      <c r="A58" s="37" t="s">
        <v>43</v>
      </c>
      <c r="B58" s="21" t="s">
        <v>44</v>
      </c>
      <c r="C58" s="21"/>
      <c r="D58" s="21"/>
      <c r="E58" s="21"/>
      <c r="F58" s="21"/>
    </row>
    <row r="59" spans="1:6" ht="16.8" x14ac:dyDescent="0.4">
      <c r="A59" s="35" t="s">
        <v>52</v>
      </c>
      <c r="B59" s="1" t="s">
        <v>45</v>
      </c>
      <c r="C59" s="34">
        <v>134209</v>
      </c>
      <c r="D59" s="25" t="s">
        <v>6</v>
      </c>
      <c r="E59" s="25" t="s">
        <v>16</v>
      </c>
      <c r="F59" s="3">
        <v>1</v>
      </c>
    </row>
    <row r="60" spans="1:6" ht="16.8" x14ac:dyDescent="0.4">
      <c r="A60" s="35" t="s">
        <v>296</v>
      </c>
      <c r="B60" s="3" t="s">
        <v>35</v>
      </c>
      <c r="C60" s="24">
        <v>221107</v>
      </c>
      <c r="D60" s="25" t="s">
        <v>6</v>
      </c>
      <c r="E60" s="3"/>
      <c r="F60" s="3">
        <v>8</v>
      </c>
    </row>
    <row r="61" spans="1:6" ht="16.8" x14ac:dyDescent="0.4">
      <c r="A61" s="35" t="s">
        <v>76</v>
      </c>
      <c r="B61" s="3" t="s">
        <v>30</v>
      </c>
      <c r="C61" s="24">
        <v>221201</v>
      </c>
      <c r="D61" s="25" t="s">
        <v>6</v>
      </c>
      <c r="E61" s="3"/>
      <c r="F61" s="3">
        <v>2.5</v>
      </c>
    </row>
    <row r="62" spans="1:6" ht="16.8" x14ac:dyDescent="0.4">
      <c r="A62" s="35" t="s">
        <v>128</v>
      </c>
      <c r="B62" s="1" t="s">
        <v>46</v>
      </c>
      <c r="C62" s="34">
        <v>134201</v>
      </c>
      <c r="D62" s="30" t="s">
        <v>6</v>
      </c>
      <c r="E62" s="1"/>
      <c r="F62" s="3">
        <v>1</v>
      </c>
    </row>
    <row r="63" spans="1:6" ht="16.8" x14ac:dyDescent="0.4">
      <c r="A63" s="35" t="s">
        <v>297</v>
      </c>
      <c r="B63" s="3" t="s">
        <v>31</v>
      </c>
      <c r="C63" s="24">
        <v>226905</v>
      </c>
      <c r="D63" s="25" t="s">
        <v>6</v>
      </c>
      <c r="E63" s="1"/>
      <c r="F63" s="3">
        <v>11</v>
      </c>
    </row>
    <row r="64" spans="1:6" ht="16.8" x14ac:dyDescent="0.4">
      <c r="A64" s="35" t="s">
        <v>298</v>
      </c>
      <c r="B64" s="3" t="s">
        <v>31</v>
      </c>
      <c r="C64" s="24">
        <v>222101</v>
      </c>
      <c r="D64" s="25" t="s">
        <v>37</v>
      </c>
      <c r="E64" s="1"/>
      <c r="F64" s="3">
        <v>12</v>
      </c>
    </row>
    <row r="65" spans="1:6" ht="16.8" x14ac:dyDescent="0.4">
      <c r="A65" s="35" t="s">
        <v>299</v>
      </c>
      <c r="B65" s="3" t="s">
        <v>47</v>
      </c>
      <c r="C65" s="24">
        <v>222101</v>
      </c>
      <c r="D65" s="25" t="s">
        <v>37</v>
      </c>
      <c r="E65" s="1"/>
      <c r="F65" s="3">
        <v>8</v>
      </c>
    </row>
    <row r="66" spans="1:6" ht="16.8" x14ac:dyDescent="0.4">
      <c r="A66" s="35" t="s">
        <v>293</v>
      </c>
      <c r="B66" s="3" t="s">
        <v>48</v>
      </c>
      <c r="C66" s="24">
        <v>532103</v>
      </c>
      <c r="D66" s="25" t="s">
        <v>51</v>
      </c>
      <c r="E66" s="1"/>
      <c r="F66" s="3">
        <v>15</v>
      </c>
    </row>
    <row r="67" spans="1:6" ht="16.8" x14ac:dyDescent="0.4">
      <c r="A67" s="35" t="s">
        <v>294</v>
      </c>
      <c r="B67" s="3" t="s">
        <v>49</v>
      </c>
      <c r="C67" s="24">
        <v>325801</v>
      </c>
      <c r="D67" s="25" t="s">
        <v>51</v>
      </c>
      <c r="E67" s="1"/>
      <c r="F67" s="3">
        <v>2</v>
      </c>
    </row>
    <row r="68" spans="1:6" ht="16.8" x14ac:dyDescent="0.4">
      <c r="A68" s="35" t="s">
        <v>295</v>
      </c>
      <c r="B68" s="3" t="s">
        <v>50</v>
      </c>
      <c r="C68" s="24">
        <v>532104</v>
      </c>
      <c r="D68" s="25" t="s">
        <v>51</v>
      </c>
      <c r="E68" s="1"/>
      <c r="F68" s="3">
        <v>7</v>
      </c>
    </row>
    <row r="69" spans="1:6" ht="16.8" x14ac:dyDescent="0.4">
      <c r="A69" s="21" t="s">
        <v>10</v>
      </c>
      <c r="B69" s="28"/>
      <c r="C69" s="28"/>
      <c r="D69" s="28"/>
      <c r="E69" s="28"/>
      <c r="F69" s="48">
        <f>SUM(F59:F68)</f>
        <v>67.5</v>
      </c>
    </row>
    <row r="70" spans="1:6" ht="16.8" x14ac:dyDescent="0.4">
      <c r="A70" s="37" t="s">
        <v>54</v>
      </c>
      <c r="B70" s="21" t="s">
        <v>55</v>
      </c>
      <c r="C70" s="21"/>
      <c r="D70" s="21"/>
      <c r="E70" s="21"/>
      <c r="F70" s="21"/>
    </row>
    <row r="71" spans="1:6" ht="16.8" x14ac:dyDescent="0.4">
      <c r="A71" s="35" t="s">
        <v>52</v>
      </c>
      <c r="B71" s="1" t="s">
        <v>45</v>
      </c>
      <c r="C71" s="34">
        <v>134209</v>
      </c>
      <c r="D71" s="25" t="s">
        <v>6</v>
      </c>
      <c r="E71" s="25" t="s">
        <v>16</v>
      </c>
      <c r="F71" s="3">
        <v>1</v>
      </c>
    </row>
    <row r="72" spans="1:6" ht="16.8" x14ac:dyDescent="0.4">
      <c r="A72" s="35" t="s">
        <v>57</v>
      </c>
      <c r="B72" s="3" t="s">
        <v>35</v>
      </c>
      <c r="C72" s="24">
        <v>221107</v>
      </c>
      <c r="D72" s="25" t="s">
        <v>6</v>
      </c>
      <c r="E72" s="3"/>
      <c r="F72" s="3">
        <v>5</v>
      </c>
    </row>
    <row r="73" spans="1:6" ht="16.8" x14ac:dyDescent="0.4">
      <c r="A73" s="35" t="s">
        <v>58</v>
      </c>
      <c r="B73" s="3" t="s">
        <v>30</v>
      </c>
      <c r="C73" s="24">
        <v>221201</v>
      </c>
      <c r="D73" s="25" t="s">
        <v>6</v>
      </c>
      <c r="E73" s="3"/>
      <c r="F73" s="3">
        <v>1</v>
      </c>
    </row>
    <row r="74" spans="1:6" ht="16.8" x14ac:dyDescent="0.4">
      <c r="A74" s="35" t="s">
        <v>59</v>
      </c>
      <c r="B74" s="3" t="s">
        <v>56</v>
      </c>
      <c r="C74" s="24">
        <v>263411</v>
      </c>
      <c r="D74" s="25" t="s">
        <v>6</v>
      </c>
      <c r="E74" s="3"/>
      <c r="F74" s="3">
        <v>1</v>
      </c>
    </row>
    <row r="75" spans="1:6" ht="16.8" x14ac:dyDescent="0.4">
      <c r="A75" s="35" t="s">
        <v>60</v>
      </c>
      <c r="B75" s="1" t="s">
        <v>46</v>
      </c>
      <c r="C75" s="24">
        <v>134201</v>
      </c>
      <c r="D75" s="25" t="s">
        <v>6</v>
      </c>
      <c r="E75" s="3"/>
      <c r="F75" s="3">
        <v>1</v>
      </c>
    </row>
    <row r="76" spans="1:6" ht="16.8" x14ac:dyDescent="0.4">
      <c r="A76" s="35" t="s">
        <v>61</v>
      </c>
      <c r="B76" s="3" t="s">
        <v>31</v>
      </c>
      <c r="C76" s="24">
        <v>226905</v>
      </c>
      <c r="D76" s="25" t="s">
        <v>6</v>
      </c>
      <c r="E76" s="1"/>
      <c r="F76" s="3">
        <v>3</v>
      </c>
    </row>
    <row r="77" spans="1:6" ht="16.8" x14ac:dyDescent="0.4">
      <c r="A77" s="35" t="s">
        <v>62</v>
      </c>
      <c r="B77" s="3" t="s">
        <v>31</v>
      </c>
      <c r="C77" s="24">
        <v>222101</v>
      </c>
      <c r="D77" s="25" t="s">
        <v>37</v>
      </c>
      <c r="E77" s="1"/>
      <c r="F77" s="3">
        <v>12</v>
      </c>
    </row>
    <row r="78" spans="1:6" ht="16.8" x14ac:dyDescent="0.4">
      <c r="A78" s="35" t="s">
        <v>290</v>
      </c>
      <c r="B78" s="3" t="s">
        <v>47</v>
      </c>
      <c r="C78" s="24">
        <v>222101</v>
      </c>
      <c r="D78" s="25" t="s">
        <v>37</v>
      </c>
      <c r="E78" s="1"/>
      <c r="F78" s="3">
        <v>4</v>
      </c>
    </row>
    <row r="79" spans="1:6" ht="16.8" x14ac:dyDescent="0.4">
      <c r="A79" s="35" t="s">
        <v>291</v>
      </c>
      <c r="B79" s="3" t="s">
        <v>283</v>
      </c>
      <c r="C79" s="24">
        <v>222101</v>
      </c>
      <c r="D79" s="25" t="s">
        <v>37</v>
      </c>
      <c r="E79" s="1"/>
      <c r="F79" s="3">
        <v>1</v>
      </c>
    </row>
    <row r="80" spans="1:6" ht="16.8" x14ac:dyDescent="0.4">
      <c r="A80" s="35" t="s">
        <v>260</v>
      </c>
      <c r="B80" s="3" t="s">
        <v>48</v>
      </c>
      <c r="C80" s="24">
        <v>532103</v>
      </c>
      <c r="D80" s="25" t="s">
        <v>51</v>
      </c>
      <c r="E80" s="1"/>
      <c r="F80" s="3">
        <v>21</v>
      </c>
    </row>
    <row r="81" spans="1:6" ht="16.8" x14ac:dyDescent="0.4">
      <c r="A81" s="35" t="s">
        <v>261</v>
      </c>
      <c r="B81" s="3" t="s">
        <v>49</v>
      </c>
      <c r="C81" s="24">
        <v>325801</v>
      </c>
      <c r="D81" s="25" t="s">
        <v>51</v>
      </c>
      <c r="E81" s="1"/>
      <c r="F81" s="3">
        <v>2</v>
      </c>
    </row>
    <row r="82" spans="1:6" ht="16.8" x14ac:dyDescent="0.4">
      <c r="A82" s="35" t="s">
        <v>262</v>
      </c>
      <c r="B82" s="3" t="s">
        <v>50</v>
      </c>
      <c r="C82" s="24">
        <v>532104</v>
      </c>
      <c r="D82" s="25" t="s">
        <v>51</v>
      </c>
      <c r="E82" s="1"/>
      <c r="F82" s="3">
        <v>3</v>
      </c>
    </row>
    <row r="83" spans="1:6" ht="16.8" x14ac:dyDescent="0.4">
      <c r="A83" s="21" t="s">
        <v>10</v>
      </c>
      <c r="B83" s="21"/>
      <c r="C83" s="21"/>
      <c r="D83" s="21"/>
      <c r="E83" s="21"/>
      <c r="F83" s="20">
        <f>SUM(F71:F82)</f>
        <v>55</v>
      </c>
    </row>
    <row r="84" spans="1:6" ht="16.8" x14ac:dyDescent="0.4">
      <c r="A84" s="37" t="s">
        <v>63</v>
      </c>
      <c r="B84" s="21" t="s">
        <v>64</v>
      </c>
      <c r="C84" s="21"/>
      <c r="D84" s="21"/>
      <c r="E84" s="21"/>
      <c r="F84" s="21"/>
    </row>
    <row r="85" spans="1:6" ht="16.8" x14ac:dyDescent="0.4">
      <c r="A85" s="35" t="s">
        <v>52</v>
      </c>
      <c r="B85" s="1" t="s">
        <v>45</v>
      </c>
      <c r="C85" s="34">
        <v>134209</v>
      </c>
      <c r="D85" s="25" t="s">
        <v>6</v>
      </c>
      <c r="E85" s="25" t="s">
        <v>16</v>
      </c>
      <c r="F85" s="3">
        <v>1</v>
      </c>
    </row>
    <row r="86" spans="1:6" ht="16.8" x14ac:dyDescent="0.4">
      <c r="A86" s="35" t="s">
        <v>274</v>
      </c>
      <c r="B86" s="3" t="s">
        <v>35</v>
      </c>
      <c r="C86" s="24">
        <v>221107</v>
      </c>
      <c r="D86" s="25" t="s">
        <v>6</v>
      </c>
      <c r="E86" s="3"/>
      <c r="F86" s="3">
        <v>4</v>
      </c>
    </row>
    <row r="87" spans="1:6" ht="16.8" x14ac:dyDescent="0.4">
      <c r="A87" s="35" t="s">
        <v>65</v>
      </c>
      <c r="B87" s="1" t="s">
        <v>46</v>
      </c>
      <c r="C87" s="24">
        <v>134201</v>
      </c>
      <c r="D87" s="25" t="s">
        <v>6</v>
      </c>
      <c r="E87" s="3"/>
      <c r="F87" s="3">
        <v>1</v>
      </c>
    </row>
    <row r="88" spans="1:6" ht="16.8" x14ac:dyDescent="0.4">
      <c r="A88" s="24">
        <v>7</v>
      </c>
      <c r="B88" s="3" t="s">
        <v>31</v>
      </c>
      <c r="C88" s="24">
        <v>226905</v>
      </c>
      <c r="D88" s="25" t="s">
        <v>6</v>
      </c>
      <c r="E88" s="1"/>
      <c r="F88" s="3">
        <v>1</v>
      </c>
    </row>
    <row r="89" spans="1:6" ht="16.8" x14ac:dyDescent="0.4">
      <c r="A89" s="35" t="s">
        <v>329</v>
      </c>
      <c r="B89" s="3" t="s">
        <v>31</v>
      </c>
      <c r="C89" s="24">
        <v>222101</v>
      </c>
      <c r="D89" s="25" t="s">
        <v>37</v>
      </c>
      <c r="E89" s="1"/>
      <c r="F89" s="3">
        <v>11</v>
      </c>
    </row>
    <row r="90" spans="1:6" ht="16.8" x14ac:dyDescent="0.4">
      <c r="A90" s="24" t="s">
        <v>330</v>
      </c>
      <c r="B90" s="3" t="s">
        <v>36</v>
      </c>
      <c r="C90" s="24">
        <v>222101</v>
      </c>
      <c r="D90" s="25" t="s">
        <v>37</v>
      </c>
      <c r="E90" s="1"/>
      <c r="F90" s="3">
        <v>3</v>
      </c>
    </row>
    <row r="91" spans="1:6" ht="16.8" x14ac:dyDescent="0.4">
      <c r="A91" s="24" t="s">
        <v>331</v>
      </c>
      <c r="B91" s="3" t="s">
        <v>283</v>
      </c>
      <c r="C91" s="24">
        <v>222101</v>
      </c>
      <c r="D91" s="25" t="s">
        <v>37</v>
      </c>
      <c r="E91" s="1"/>
      <c r="F91" s="3">
        <v>2</v>
      </c>
    </row>
    <row r="92" spans="1:6" ht="16.8" x14ac:dyDescent="0.4">
      <c r="A92" s="24" t="s">
        <v>276</v>
      </c>
      <c r="B92" s="3" t="s">
        <v>48</v>
      </c>
      <c r="C92" s="24">
        <v>532103</v>
      </c>
      <c r="D92" s="25" t="s">
        <v>51</v>
      </c>
      <c r="E92" s="1"/>
      <c r="F92" s="3">
        <v>17</v>
      </c>
    </row>
    <row r="93" spans="1:6" ht="16.8" x14ac:dyDescent="0.4">
      <c r="A93" s="24">
        <v>41</v>
      </c>
      <c r="B93" s="3" t="s">
        <v>275</v>
      </c>
      <c r="C93" s="24">
        <v>532103</v>
      </c>
      <c r="D93" s="25" t="s">
        <v>51</v>
      </c>
      <c r="E93" s="1"/>
      <c r="F93" s="3">
        <v>1</v>
      </c>
    </row>
    <row r="94" spans="1:6" ht="16.8" x14ac:dyDescent="0.4">
      <c r="A94" s="24" t="s">
        <v>263</v>
      </c>
      <c r="B94" s="3" t="s">
        <v>50</v>
      </c>
      <c r="C94" s="24">
        <v>532104</v>
      </c>
      <c r="D94" s="25" t="s">
        <v>51</v>
      </c>
      <c r="E94" s="1"/>
      <c r="F94" s="3">
        <v>4</v>
      </c>
    </row>
    <row r="95" spans="1:6" ht="16.8" x14ac:dyDescent="0.4">
      <c r="A95" s="24" t="s">
        <v>84</v>
      </c>
      <c r="B95" s="3" t="s">
        <v>49</v>
      </c>
      <c r="C95" s="24">
        <v>325801</v>
      </c>
      <c r="D95" s="25" t="s">
        <v>51</v>
      </c>
      <c r="E95" s="1"/>
      <c r="F95" s="3">
        <v>2</v>
      </c>
    </row>
    <row r="96" spans="1:6" ht="16.8" x14ac:dyDescent="0.4">
      <c r="A96" s="21" t="s">
        <v>10</v>
      </c>
      <c r="B96" s="21"/>
      <c r="C96" s="21"/>
      <c r="D96" s="21"/>
      <c r="E96" s="21"/>
      <c r="F96" s="20">
        <f>SUM(F85:F95)</f>
        <v>47</v>
      </c>
    </row>
    <row r="97" spans="1:6" ht="16.8" x14ac:dyDescent="0.4">
      <c r="A97" s="37" t="s">
        <v>66</v>
      </c>
      <c r="B97" s="21" t="s">
        <v>67</v>
      </c>
      <c r="C97" s="21"/>
      <c r="D97" s="21"/>
      <c r="E97" s="21"/>
      <c r="F97" s="21"/>
    </row>
    <row r="98" spans="1:6" ht="16.8" x14ac:dyDescent="0.4">
      <c r="A98" s="35" t="s">
        <v>52</v>
      </c>
      <c r="B98" s="3" t="s">
        <v>45</v>
      </c>
      <c r="C98" s="24">
        <v>134209</v>
      </c>
      <c r="D98" s="25" t="s">
        <v>6</v>
      </c>
      <c r="E98" s="25" t="s">
        <v>16</v>
      </c>
      <c r="F98" s="3">
        <v>1</v>
      </c>
    </row>
    <row r="99" spans="1:6" ht="16.8" x14ac:dyDescent="0.4">
      <c r="A99" s="35" t="s">
        <v>254</v>
      </c>
      <c r="B99" s="3" t="s">
        <v>35</v>
      </c>
      <c r="C99" s="24">
        <v>221107</v>
      </c>
      <c r="D99" s="25" t="s">
        <v>6</v>
      </c>
      <c r="E99" s="1"/>
      <c r="F99" s="3">
        <v>5</v>
      </c>
    </row>
    <row r="100" spans="1:6" ht="16.8" x14ac:dyDescent="0.4">
      <c r="A100" s="35" t="s">
        <v>278</v>
      </c>
      <c r="B100" s="3" t="s">
        <v>30</v>
      </c>
      <c r="C100" s="24">
        <v>221201</v>
      </c>
      <c r="D100" s="25" t="s">
        <v>6</v>
      </c>
      <c r="E100" s="1"/>
      <c r="F100" s="3">
        <v>2</v>
      </c>
    </row>
    <row r="101" spans="1:6" ht="16.8" x14ac:dyDescent="0.4">
      <c r="A101" s="35" t="s">
        <v>69</v>
      </c>
      <c r="B101" s="1" t="s">
        <v>46</v>
      </c>
      <c r="C101" s="24">
        <v>134201</v>
      </c>
      <c r="D101" s="25" t="s">
        <v>6</v>
      </c>
      <c r="E101" s="1"/>
      <c r="F101" s="3">
        <v>1</v>
      </c>
    </row>
    <row r="102" spans="1:6" ht="16.8" x14ac:dyDescent="0.4">
      <c r="A102" s="26" t="s">
        <v>308</v>
      </c>
      <c r="B102" s="3" t="s">
        <v>31</v>
      </c>
      <c r="C102" s="24">
        <v>226905</v>
      </c>
      <c r="D102" s="25" t="s">
        <v>6</v>
      </c>
      <c r="E102" s="1"/>
      <c r="F102" s="3">
        <v>4</v>
      </c>
    </row>
    <row r="103" spans="1:6" ht="16.8" x14ac:dyDescent="0.4">
      <c r="A103" s="26" t="s">
        <v>309</v>
      </c>
      <c r="B103" s="3" t="s">
        <v>283</v>
      </c>
      <c r="C103" s="24">
        <v>226905</v>
      </c>
      <c r="D103" s="25" t="s">
        <v>6</v>
      </c>
      <c r="E103" s="1"/>
      <c r="F103" s="3">
        <v>1</v>
      </c>
    </row>
    <row r="104" spans="1:6" ht="16.8" x14ac:dyDescent="0.4">
      <c r="A104" s="35" t="s">
        <v>310</v>
      </c>
      <c r="B104" s="3" t="s">
        <v>31</v>
      </c>
      <c r="C104" s="24">
        <v>222101</v>
      </c>
      <c r="D104" s="25" t="s">
        <v>37</v>
      </c>
      <c r="E104" s="1"/>
      <c r="F104" s="3">
        <v>3</v>
      </c>
    </row>
    <row r="105" spans="1:6" ht="16.8" x14ac:dyDescent="0.4">
      <c r="A105" s="24" t="s">
        <v>317</v>
      </c>
      <c r="B105" s="3" t="s">
        <v>36</v>
      </c>
      <c r="C105" s="24">
        <v>222101</v>
      </c>
      <c r="D105" s="25" t="s">
        <v>37</v>
      </c>
      <c r="E105" s="1"/>
      <c r="F105" s="3">
        <v>6</v>
      </c>
    </row>
    <row r="106" spans="1:6" ht="16.8" x14ac:dyDescent="0.4">
      <c r="A106" s="24" t="s">
        <v>315</v>
      </c>
      <c r="B106" s="3" t="s">
        <v>48</v>
      </c>
      <c r="C106" s="24">
        <v>532103</v>
      </c>
      <c r="D106" s="25" t="s">
        <v>51</v>
      </c>
      <c r="E106" s="1"/>
      <c r="F106" s="3">
        <v>19</v>
      </c>
    </row>
    <row r="107" spans="1:6" ht="16.8" x14ac:dyDescent="0.4">
      <c r="A107" s="24" t="s">
        <v>267</v>
      </c>
      <c r="B107" s="3" t="s">
        <v>275</v>
      </c>
      <c r="C107" s="24">
        <v>532103</v>
      </c>
      <c r="D107" s="25" t="s">
        <v>51</v>
      </c>
      <c r="E107" s="1"/>
      <c r="F107" s="3">
        <v>2</v>
      </c>
    </row>
    <row r="108" spans="1:6" ht="16.8" x14ac:dyDescent="0.4">
      <c r="A108" s="24" t="s">
        <v>265</v>
      </c>
      <c r="B108" s="3" t="s">
        <v>50</v>
      </c>
      <c r="C108" s="24">
        <v>532104</v>
      </c>
      <c r="D108" s="25" t="s">
        <v>51</v>
      </c>
      <c r="E108" s="1"/>
      <c r="F108" s="3">
        <v>3</v>
      </c>
    </row>
    <row r="109" spans="1:6" ht="16.8" x14ac:dyDescent="0.4">
      <c r="A109" s="28" t="s">
        <v>10</v>
      </c>
      <c r="B109" s="28"/>
      <c r="C109" s="28"/>
      <c r="D109" s="28"/>
      <c r="E109" s="28"/>
      <c r="F109" s="16">
        <f>SUM(F98:F108)</f>
        <v>47</v>
      </c>
    </row>
    <row r="110" spans="1:6" ht="18" customHeight="1" x14ac:dyDescent="0.4">
      <c r="A110" s="15" t="s">
        <v>70</v>
      </c>
      <c r="B110" s="21" t="s">
        <v>71</v>
      </c>
      <c r="C110" s="21"/>
      <c r="D110" s="21"/>
      <c r="E110" s="21"/>
      <c r="F110" s="21"/>
    </row>
    <row r="111" spans="1:6" ht="16.8" x14ac:dyDescent="0.4">
      <c r="A111" s="35" t="s">
        <v>52</v>
      </c>
      <c r="B111" s="3" t="s">
        <v>45</v>
      </c>
      <c r="C111" s="24">
        <v>134209</v>
      </c>
      <c r="D111" s="25" t="s">
        <v>6</v>
      </c>
      <c r="E111" s="25" t="s">
        <v>16</v>
      </c>
      <c r="F111" s="3">
        <v>1</v>
      </c>
    </row>
    <row r="112" spans="1:6" ht="16.8" x14ac:dyDescent="0.4">
      <c r="A112" s="35" t="s">
        <v>57</v>
      </c>
      <c r="B112" s="3" t="s">
        <v>35</v>
      </c>
      <c r="C112" s="24">
        <v>221107</v>
      </c>
      <c r="D112" s="25" t="s">
        <v>6</v>
      </c>
      <c r="E112" s="1"/>
      <c r="F112" s="3">
        <v>4.5</v>
      </c>
    </row>
    <row r="113" spans="1:6" ht="16.8" x14ac:dyDescent="0.4">
      <c r="A113" s="35" t="s">
        <v>68</v>
      </c>
      <c r="B113" s="3" t="s">
        <v>30</v>
      </c>
      <c r="C113" s="24">
        <v>221201</v>
      </c>
      <c r="D113" s="25" t="s">
        <v>6</v>
      </c>
      <c r="E113" s="1"/>
      <c r="F113" s="3">
        <v>2.5</v>
      </c>
    </row>
    <row r="114" spans="1:6" ht="16.8" x14ac:dyDescent="0.4">
      <c r="A114" s="35" t="s">
        <v>69</v>
      </c>
      <c r="B114" s="1" t="s">
        <v>46</v>
      </c>
      <c r="C114" s="24">
        <v>134201</v>
      </c>
      <c r="D114" s="25" t="s">
        <v>6</v>
      </c>
      <c r="E114" s="1"/>
      <c r="F114" s="3">
        <v>1</v>
      </c>
    </row>
    <row r="115" spans="1:6" ht="20.25" customHeight="1" x14ac:dyDescent="0.4">
      <c r="A115" s="26" t="s">
        <v>308</v>
      </c>
      <c r="B115" s="3" t="s">
        <v>31</v>
      </c>
      <c r="C115" s="24">
        <v>226905</v>
      </c>
      <c r="D115" s="25" t="s">
        <v>6</v>
      </c>
      <c r="E115" s="34"/>
      <c r="F115" s="3">
        <v>4</v>
      </c>
    </row>
    <row r="116" spans="1:6" ht="20.25" customHeight="1" x14ac:dyDescent="0.4">
      <c r="A116" s="26" t="s">
        <v>309</v>
      </c>
      <c r="B116" s="3" t="s">
        <v>283</v>
      </c>
      <c r="C116" s="24">
        <v>226905</v>
      </c>
      <c r="D116" s="25" t="s">
        <v>6</v>
      </c>
      <c r="E116" s="34"/>
      <c r="F116" s="3">
        <v>1</v>
      </c>
    </row>
    <row r="117" spans="1:6" ht="16.8" x14ac:dyDescent="0.4">
      <c r="A117" s="35" t="s">
        <v>310</v>
      </c>
      <c r="B117" s="3" t="s">
        <v>31</v>
      </c>
      <c r="C117" s="24">
        <v>222101</v>
      </c>
      <c r="D117" s="25" t="s">
        <v>37</v>
      </c>
      <c r="E117" s="1"/>
      <c r="F117" s="3">
        <v>3</v>
      </c>
    </row>
    <row r="118" spans="1:6" ht="16.8" x14ac:dyDescent="0.4">
      <c r="A118" s="24" t="s">
        <v>328</v>
      </c>
      <c r="B118" s="3" t="s">
        <v>36</v>
      </c>
      <c r="C118" s="24">
        <v>222101</v>
      </c>
      <c r="D118" s="25" t="s">
        <v>37</v>
      </c>
      <c r="E118" s="1"/>
      <c r="F118" s="3">
        <v>5</v>
      </c>
    </row>
    <row r="119" spans="1:6" ht="16.8" x14ac:dyDescent="0.4">
      <c r="A119" s="24">
        <v>25</v>
      </c>
      <c r="B119" s="3" t="s">
        <v>283</v>
      </c>
      <c r="C119" s="24">
        <v>222101</v>
      </c>
      <c r="D119" s="25" t="s">
        <v>37</v>
      </c>
      <c r="E119" s="1"/>
      <c r="F119" s="3">
        <v>1</v>
      </c>
    </row>
    <row r="120" spans="1:6" ht="16.8" x14ac:dyDescent="0.4">
      <c r="A120" s="24" t="s">
        <v>264</v>
      </c>
      <c r="B120" s="3" t="s">
        <v>48</v>
      </c>
      <c r="C120" s="24">
        <v>532103</v>
      </c>
      <c r="D120" s="25" t="s">
        <v>51</v>
      </c>
      <c r="E120" s="1"/>
      <c r="F120" s="3">
        <v>21</v>
      </c>
    </row>
    <row r="121" spans="1:6" ht="16.8" x14ac:dyDescent="0.4">
      <c r="A121" s="24" t="s">
        <v>265</v>
      </c>
      <c r="B121" s="3" t="s">
        <v>50</v>
      </c>
      <c r="C121" s="24">
        <v>532104</v>
      </c>
      <c r="D121" s="25" t="s">
        <v>51</v>
      </c>
      <c r="E121" s="1"/>
      <c r="F121" s="3">
        <v>3</v>
      </c>
    </row>
    <row r="122" spans="1:6" ht="16.8" x14ac:dyDescent="0.4">
      <c r="A122" s="21" t="s">
        <v>10</v>
      </c>
      <c r="B122" s="21"/>
      <c r="C122" s="21"/>
      <c r="D122" s="21"/>
      <c r="E122" s="21"/>
      <c r="F122" s="20">
        <f>SUM(F111:F121)</f>
        <v>47</v>
      </c>
    </row>
    <row r="123" spans="1:6" ht="16.8" x14ac:dyDescent="0.4">
      <c r="A123" s="49" t="s">
        <v>73</v>
      </c>
      <c r="B123" s="21" t="s">
        <v>74</v>
      </c>
      <c r="C123" s="21"/>
      <c r="D123" s="21"/>
      <c r="E123" s="21"/>
      <c r="F123" s="21"/>
    </row>
    <row r="124" spans="1:6" ht="16.8" x14ac:dyDescent="0.4">
      <c r="A124" s="35" t="s">
        <v>52</v>
      </c>
      <c r="B124" s="3" t="s">
        <v>45</v>
      </c>
      <c r="C124" s="24">
        <v>134209</v>
      </c>
      <c r="D124" s="25" t="s">
        <v>6</v>
      </c>
      <c r="E124" s="19" t="s">
        <v>16</v>
      </c>
      <c r="F124" s="3">
        <v>1</v>
      </c>
    </row>
    <row r="125" spans="1:6" ht="16.8" x14ac:dyDescent="0.4">
      <c r="A125" s="35" t="s">
        <v>79</v>
      </c>
      <c r="B125" s="3" t="s">
        <v>35</v>
      </c>
      <c r="C125" s="24">
        <v>221107</v>
      </c>
      <c r="D125" s="25" t="s">
        <v>6</v>
      </c>
      <c r="E125" s="1"/>
      <c r="F125" s="3">
        <v>4.5</v>
      </c>
    </row>
    <row r="126" spans="1:6" ht="16.8" x14ac:dyDescent="0.4">
      <c r="A126" s="35" t="s">
        <v>318</v>
      </c>
      <c r="B126" s="3" t="s">
        <v>30</v>
      </c>
      <c r="C126" s="24">
        <v>221201</v>
      </c>
      <c r="D126" s="25" t="s">
        <v>6</v>
      </c>
      <c r="E126" s="1"/>
      <c r="F126" s="3">
        <v>2.5</v>
      </c>
    </row>
    <row r="127" spans="1:6" ht="16.8" x14ac:dyDescent="0.4">
      <c r="A127" s="35" t="s">
        <v>69</v>
      </c>
      <c r="B127" s="1" t="s">
        <v>46</v>
      </c>
      <c r="C127" s="24">
        <v>134201</v>
      </c>
      <c r="D127" s="25" t="s">
        <v>6</v>
      </c>
      <c r="E127" s="1"/>
      <c r="F127" s="3">
        <v>1</v>
      </c>
    </row>
    <row r="128" spans="1:6" ht="16.8" x14ac:dyDescent="0.4">
      <c r="A128" s="26" t="s">
        <v>312</v>
      </c>
      <c r="B128" s="3" t="s">
        <v>31</v>
      </c>
      <c r="C128" s="24">
        <v>226905</v>
      </c>
      <c r="D128" s="25" t="s">
        <v>6</v>
      </c>
      <c r="E128" s="1"/>
      <c r="F128" s="3">
        <v>3</v>
      </c>
    </row>
    <row r="129" spans="1:6" ht="16.8" x14ac:dyDescent="0.4">
      <c r="A129" s="35" t="s">
        <v>332</v>
      </c>
      <c r="B129" s="3" t="s">
        <v>31</v>
      </c>
      <c r="C129" s="24">
        <v>222101</v>
      </c>
      <c r="D129" s="25" t="s">
        <v>37</v>
      </c>
      <c r="E129" s="1"/>
      <c r="F129" s="3">
        <v>9</v>
      </c>
    </row>
    <row r="130" spans="1:6" ht="16.8" x14ac:dyDescent="0.4">
      <c r="A130" s="24" t="s">
        <v>333</v>
      </c>
      <c r="B130" s="3" t="s">
        <v>47</v>
      </c>
      <c r="C130" s="24">
        <v>222101</v>
      </c>
      <c r="D130" s="25" t="s">
        <v>37</v>
      </c>
      <c r="E130" s="1"/>
      <c r="F130" s="3">
        <v>4</v>
      </c>
    </row>
    <row r="131" spans="1:6" ht="16.8" x14ac:dyDescent="0.4">
      <c r="A131" s="24" t="s">
        <v>319</v>
      </c>
      <c r="B131" s="3" t="s">
        <v>48</v>
      </c>
      <c r="C131" s="24">
        <v>532103</v>
      </c>
      <c r="D131" s="25" t="s">
        <v>51</v>
      </c>
      <c r="E131" s="1"/>
      <c r="F131" s="3">
        <v>9</v>
      </c>
    </row>
    <row r="132" spans="1:6" ht="16.8" x14ac:dyDescent="0.4">
      <c r="A132" s="24" t="s">
        <v>320</v>
      </c>
      <c r="B132" s="3" t="s">
        <v>50</v>
      </c>
      <c r="C132" s="24">
        <v>532104</v>
      </c>
      <c r="D132" s="25" t="s">
        <v>51</v>
      </c>
      <c r="E132" s="1"/>
      <c r="F132" s="3">
        <v>3</v>
      </c>
    </row>
    <row r="133" spans="1:6" ht="16.8" x14ac:dyDescent="0.4">
      <c r="A133" s="24" t="s">
        <v>321</v>
      </c>
      <c r="B133" s="3" t="s">
        <v>49</v>
      </c>
      <c r="C133" s="24">
        <v>325801</v>
      </c>
      <c r="D133" s="25" t="s">
        <v>51</v>
      </c>
      <c r="E133" s="1"/>
      <c r="F133" s="3">
        <v>2</v>
      </c>
    </row>
    <row r="134" spans="1:6" ht="16.8" x14ac:dyDescent="0.4">
      <c r="A134" s="21" t="s">
        <v>10</v>
      </c>
      <c r="B134" s="21"/>
      <c r="C134" s="21"/>
      <c r="D134" s="21"/>
      <c r="E134" s="21"/>
      <c r="F134" s="20">
        <f>SUM(F124:F133)</f>
        <v>39</v>
      </c>
    </row>
    <row r="135" spans="1:6" ht="34.5" customHeight="1" x14ac:dyDescent="0.4">
      <c r="A135" s="49" t="s">
        <v>78</v>
      </c>
      <c r="B135" s="50" t="s">
        <v>349</v>
      </c>
      <c r="C135" s="51"/>
      <c r="D135" s="51"/>
      <c r="E135" s="51"/>
      <c r="F135" s="51"/>
    </row>
    <row r="136" spans="1:6" ht="16.8" x14ac:dyDescent="0.4">
      <c r="A136" s="35" t="s">
        <v>52</v>
      </c>
      <c r="B136" s="3" t="s">
        <v>45</v>
      </c>
      <c r="C136" s="24">
        <v>134209</v>
      </c>
      <c r="D136" s="25" t="s">
        <v>6</v>
      </c>
      <c r="E136" s="19" t="s">
        <v>7</v>
      </c>
      <c r="F136" s="3">
        <v>1</v>
      </c>
    </row>
    <row r="137" spans="1:6" ht="16.8" x14ac:dyDescent="0.4">
      <c r="A137" s="35" t="s">
        <v>79</v>
      </c>
      <c r="B137" s="3" t="s">
        <v>35</v>
      </c>
      <c r="C137" s="24">
        <v>221107</v>
      </c>
      <c r="D137" s="25" t="s">
        <v>6</v>
      </c>
      <c r="E137" s="1"/>
      <c r="F137" s="3">
        <v>4</v>
      </c>
    </row>
    <row r="138" spans="1:6" ht="16.8" x14ac:dyDescent="0.4">
      <c r="A138" s="35" t="s">
        <v>80</v>
      </c>
      <c r="B138" s="3" t="s">
        <v>30</v>
      </c>
      <c r="C138" s="24">
        <v>221201</v>
      </c>
      <c r="D138" s="25" t="s">
        <v>6</v>
      </c>
      <c r="E138" s="1"/>
      <c r="F138" s="3">
        <v>1</v>
      </c>
    </row>
    <row r="139" spans="1:6" ht="16.8" x14ac:dyDescent="0.4">
      <c r="A139" s="52" t="s">
        <v>59</v>
      </c>
      <c r="B139" s="2" t="s">
        <v>46</v>
      </c>
      <c r="C139" s="53">
        <v>134201</v>
      </c>
      <c r="D139" s="54" t="s">
        <v>6</v>
      </c>
      <c r="E139" s="2"/>
      <c r="F139" s="36">
        <v>1</v>
      </c>
    </row>
    <row r="140" spans="1:6" ht="16.8" x14ac:dyDescent="0.4">
      <c r="A140" s="26" t="s">
        <v>81</v>
      </c>
      <c r="B140" s="3" t="s">
        <v>31</v>
      </c>
      <c r="C140" s="24">
        <v>226905</v>
      </c>
      <c r="D140" s="25" t="s">
        <v>6</v>
      </c>
      <c r="E140" s="1"/>
      <c r="F140" s="3">
        <v>4</v>
      </c>
    </row>
    <row r="141" spans="1:6" ht="16.8" x14ac:dyDescent="0.4">
      <c r="A141" s="35" t="s">
        <v>82</v>
      </c>
      <c r="B141" s="3" t="s">
        <v>31</v>
      </c>
      <c r="C141" s="24">
        <v>222101</v>
      </c>
      <c r="D141" s="25" t="s">
        <v>37</v>
      </c>
      <c r="E141" s="1"/>
      <c r="F141" s="3">
        <v>7</v>
      </c>
    </row>
    <row r="142" spans="1:6" ht="16.8" x14ac:dyDescent="0.4">
      <c r="A142" s="24" t="s">
        <v>83</v>
      </c>
      <c r="B142" s="3" t="s">
        <v>47</v>
      </c>
      <c r="C142" s="24">
        <v>222101</v>
      </c>
      <c r="D142" s="25" t="s">
        <v>37</v>
      </c>
      <c r="E142" s="1"/>
      <c r="F142" s="3">
        <v>15</v>
      </c>
    </row>
    <row r="143" spans="1:6" ht="16.8" x14ac:dyDescent="0.4">
      <c r="A143" s="24" t="s">
        <v>266</v>
      </c>
      <c r="B143" s="3" t="s">
        <v>48</v>
      </c>
      <c r="C143" s="24">
        <v>532103</v>
      </c>
      <c r="D143" s="25" t="s">
        <v>51</v>
      </c>
      <c r="E143" s="1"/>
      <c r="F143" s="3">
        <v>9</v>
      </c>
    </row>
    <row r="144" spans="1:6" ht="16.8" x14ac:dyDescent="0.4">
      <c r="A144" s="24" t="s">
        <v>267</v>
      </c>
      <c r="B144" s="3" t="s">
        <v>50</v>
      </c>
      <c r="C144" s="24">
        <v>532104</v>
      </c>
      <c r="D144" s="25" t="s">
        <v>51</v>
      </c>
      <c r="E144" s="1"/>
      <c r="F144" s="3">
        <v>2</v>
      </c>
    </row>
    <row r="145" spans="1:6" ht="16.8" x14ac:dyDescent="0.4">
      <c r="A145" s="24">
        <v>47</v>
      </c>
      <c r="B145" s="3" t="s">
        <v>49</v>
      </c>
      <c r="C145" s="24">
        <v>325801</v>
      </c>
      <c r="D145" s="25" t="s">
        <v>51</v>
      </c>
      <c r="E145" s="1"/>
      <c r="F145" s="3">
        <v>1</v>
      </c>
    </row>
    <row r="146" spans="1:6" ht="16.8" x14ac:dyDescent="0.4">
      <c r="A146" s="21" t="s">
        <v>10</v>
      </c>
      <c r="B146" s="21"/>
      <c r="C146" s="21"/>
      <c r="D146" s="21"/>
      <c r="E146" s="21"/>
      <c r="F146" s="20">
        <f>SUM(F136:F145)</f>
        <v>45</v>
      </c>
    </row>
    <row r="147" spans="1:6" ht="16.8" x14ac:dyDescent="0.4">
      <c r="A147" s="49" t="s">
        <v>85</v>
      </c>
      <c r="B147" s="28" t="s">
        <v>86</v>
      </c>
      <c r="C147" s="28"/>
      <c r="D147" s="28"/>
      <c r="E147" s="28"/>
      <c r="F147" s="28"/>
    </row>
    <row r="148" spans="1:6" ht="16.8" x14ac:dyDescent="0.4">
      <c r="A148" s="35" t="s">
        <v>52</v>
      </c>
      <c r="B148" s="3" t="s">
        <v>35</v>
      </c>
      <c r="C148" s="24">
        <v>221107</v>
      </c>
      <c r="D148" s="25" t="s">
        <v>6</v>
      </c>
      <c r="E148" s="1"/>
      <c r="F148" s="3">
        <v>1</v>
      </c>
    </row>
    <row r="149" spans="1:6" ht="16.8" x14ac:dyDescent="0.4">
      <c r="A149" s="35" t="s">
        <v>87</v>
      </c>
      <c r="B149" s="3" t="s">
        <v>47</v>
      </c>
      <c r="C149" s="24">
        <v>222101</v>
      </c>
      <c r="D149" s="25" t="s">
        <v>37</v>
      </c>
      <c r="E149" s="1"/>
      <c r="F149" s="3">
        <v>3</v>
      </c>
    </row>
    <row r="150" spans="1:6" ht="16.8" x14ac:dyDescent="0.4">
      <c r="A150" s="21" t="s">
        <v>10</v>
      </c>
      <c r="B150" s="21"/>
      <c r="C150" s="21"/>
      <c r="D150" s="21"/>
      <c r="E150" s="21"/>
      <c r="F150" s="20">
        <f>SUM(F148:F149)</f>
        <v>4</v>
      </c>
    </row>
    <row r="151" spans="1:6" ht="16.8" x14ac:dyDescent="0.4">
      <c r="A151" s="55" t="s">
        <v>88</v>
      </c>
      <c r="B151" s="21" t="s">
        <v>93</v>
      </c>
      <c r="C151" s="21"/>
      <c r="D151" s="21"/>
      <c r="E151" s="21"/>
      <c r="F151" s="21"/>
    </row>
    <row r="152" spans="1:6" ht="16.8" x14ac:dyDescent="0.4">
      <c r="A152" s="56" t="s">
        <v>90</v>
      </c>
      <c r="B152" s="3" t="s">
        <v>35</v>
      </c>
      <c r="C152" s="24">
        <v>221107</v>
      </c>
      <c r="D152" s="25" t="s">
        <v>6</v>
      </c>
      <c r="E152" s="1"/>
      <c r="F152" s="3">
        <v>3</v>
      </c>
    </row>
    <row r="153" spans="1:6" ht="16.8" x14ac:dyDescent="0.4">
      <c r="A153" s="56" t="s">
        <v>91</v>
      </c>
      <c r="B153" s="3" t="s">
        <v>30</v>
      </c>
      <c r="C153" s="24">
        <v>221201</v>
      </c>
      <c r="D153" s="25" t="s">
        <v>6</v>
      </c>
      <c r="E153" s="1"/>
      <c r="F153" s="3">
        <v>4</v>
      </c>
    </row>
    <row r="154" spans="1:6" ht="16.8" x14ac:dyDescent="0.4">
      <c r="A154" s="56" t="s">
        <v>92</v>
      </c>
      <c r="B154" s="3" t="s">
        <v>31</v>
      </c>
      <c r="C154" s="24">
        <v>226905</v>
      </c>
      <c r="D154" s="25" t="s">
        <v>6</v>
      </c>
      <c r="E154" s="1"/>
      <c r="F154" s="3">
        <v>6</v>
      </c>
    </row>
    <row r="155" spans="1:6" ht="16.8" x14ac:dyDescent="0.4">
      <c r="A155" s="57" t="s">
        <v>301</v>
      </c>
      <c r="B155" s="3" t="s">
        <v>31</v>
      </c>
      <c r="C155" s="24">
        <v>222101</v>
      </c>
      <c r="D155" s="25" t="s">
        <v>37</v>
      </c>
      <c r="E155" s="1"/>
      <c r="F155" s="36">
        <v>8</v>
      </c>
    </row>
    <row r="156" spans="1:6" ht="16.8" x14ac:dyDescent="0.4">
      <c r="A156" s="56" t="s">
        <v>292</v>
      </c>
      <c r="B156" s="3" t="s">
        <v>48</v>
      </c>
      <c r="C156" s="24">
        <v>532103</v>
      </c>
      <c r="D156" s="25" t="s">
        <v>51</v>
      </c>
      <c r="E156" s="1"/>
      <c r="F156" s="3">
        <v>7</v>
      </c>
    </row>
    <row r="157" spans="1:6" ht="16.8" x14ac:dyDescent="0.4">
      <c r="A157" s="58" t="s">
        <v>77</v>
      </c>
      <c r="B157" s="3" t="s">
        <v>50</v>
      </c>
      <c r="C157" s="24">
        <v>532104</v>
      </c>
      <c r="D157" s="25" t="s">
        <v>51</v>
      </c>
      <c r="E157" s="1"/>
      <c r="F157" s="3">
        <v>2</v>
      </c>
    </row>
    <row r="158" spans="1:6" ht="16.8" x14ac:dyDescent="0.4">
      <c r="A158" s="58" t="s">
        <v>302</v>
      </c>
      <c r="B158" s="3" t="s">
        <v>49</v>
      </c>
      <c r="C158" s="24">
        <v>325801</v>
      </c>
      <c r="D158" s="25" t="s">
        <v>51</v>
      </c>
      <c r="E158" s="1"/>
      <c r="F158" s="3">
        <v>2</v>
      </c>
    </row>
    <row r="159" spans="1:6" ht="16.8" x14ac:dyDescent="0.4">
      <c r="A159" s="58">
        <v>33</v>
      </c>
      <c r="B159" s="3" t="s">
        <v>228</v>
      </c>
      <c r="C159" s="24">
        <v>215202</v>
      </c>
      <c r="D159" s="25" t="s">
        <v>6</v>
      </c>
      <c r="E159" s="19" t="s">
        <v>16</v>
      </c>
      <c r="F159" s="3">
        <v>1</v>
      </c>
    </row>
    <row r="160" spans="1:6" ht="16.8" x14ac:dyDescent="0.4">
      <c r="A160" s="21" t="s">
        <v>10</v>
      </c>
      <c r="B160" s="46"/>
      <c r="C160" s="46"/>
      <c r="D160" s="46"/>
      <c r="E160" s="46"/>
      <c r="F160" s="20">
        <f>SUM(F152:F159)</f>
        <v>33</v>
      </c>
    </row>
    <row r="161" spans="1:6" ht="16.8" x14ac:dyDescent="0.4">
      <c r="A161" s="55" t="s">
        <v>94</v>
      </c>
      <c r="B161" s="21" t="s">
        <v>95</v>
      </c>
      <c r="C161" s="21"/>
      <c r="D161" s="21"/>
      <c r="E161" s="21"/>
      <c r="F161" s="21"/>
    </row>
    <row r="162" spans="1:6" ht="16.8" x14ac:dyDescent="0.4">
      <c r="A162" s="35" t="s">
        <v>52</v>
      </c>
      <c r="B162" s="1" t="s">
        <v>46</v>
      </c>
      <c r="C162" s="24">
        <v>134201</v>
      </c>
      <c r="D162" s="25" t="s">
        <v>6</v>
      </c>
      <c r="E162" s="1"/>
      <c r="F162" s="3">
        <v>1</v>
      </c>
    </row>
    <row r="163" spans="1:6" ht="16.8" x14ac:dyDescent="0.4">
      <c r="A163" s="35" t="s">
        <v>87</v>
      </c>
      <c r="B163" s="3" t="s">
        <v>31</v>
      </c>
      <c r="C163" s="24">
        <v>226905</v>
      </c>
      <c r="D163" s="25" t="s">
        <v>6</v>
      </c>
      <c r="E163" s="1"/>
      <c r="F163" s="3">
        <v>3</v>
      </c>
    </row>
    <row r="164" spans="1:6" ht="16.8" x14ac:dyDescent="0.4">
      <c r="A164" s="35" t="s">
        <v>96</v>
      </c>
      <c r="B164" s="3" t="s">
        <v>31</v>
      </c>
      <c r="C164" s="24">
        <v>222101</v>
      </c>
      <c r="D164" s="25" t="s">
        <v>37</v>
      </c>
      <c r="E164" s="1"/>
      <c r="F164" s="3">
        <v>2</v>
      </c>
    </row>
    <row r="165" spans="1:6" ht="16.8" x14ac:dyDescent="0.4">
      <c r="A165" s="35" t="s">
        <v>97</v>
      </c>
      <c r="B165" s="3" t="s">
        <v>47</v>
      </c>
      <c r="C165" s="24">
        <v>222101</v>
      </c>
      <c r="D165" s="25" t="s">
        <v>37</v>
      </c>
      <c r="E165" s="1"/>
      <c r="F165" s="3">
        <v>1</v>
      </c>
    </row>
    <row r="166" spans="1:6" ht="16.8" x14ac:dyDescent="0.4">
      <c r="A166" s="26" t="s">
        <v>92</v>
      </c>
      <c r="B166" s="3" t="s">
        <v>48</v>
      </c>
      <c r="C166" s="24">
        <v>532103</v>
      </c>
      <c r="D166" s="25" t="s">
        <v>51</v>
      </c>
      <c r="E166" s="1"/>
      <c r="F166" s="36">
        <v>6</v>
      </c>
    </row>
    <row r="167" spans="1:6" ht="16.8" x14ac:dyDescent="0.4">
      <c r="A167" s="35" t="s">
        <v>223</v>
      </c>
      <c r="B167" s="3" t="s">
        <v>50</v>
      </c>
      <c r="C167" s="24">
        <v>532104</v>
      </c>
      <c r="D167" s="25" t="s">
        <v>51</v>
      </c>
      <c r="E167" s="1"/>
      <c r="F167" s="3">
        <v>3</v>
      </c>
    </row>
    <row r="168" spans="1:6" ht="16.8" x14ac:dyDescent="0.4">
      <c r="A168" s="24" t="s">
        <v>120</v>
      </c>
      <c r="B168" s="3" t="s">
        <v>49</v>
      </c>
      <c r="C168" s="24">
        <v>325801</v>
      </c>
      <c r="D168" s="25" t="s">
        <v>51</v>
      </c>
      <c r="E168" s="1"/>
      <c r="F168" s="3">
        <v>2</v>
      </c>
    </row>
    <row r="169" spans="1:6" ht="16.8" x14ac:dyDescent="0.4">
      <c r="A169" s="46" t="s">
        <v>10</v>
      </c>
      <c r="B169" s="46"/>
      <c r="C169" s="46"/>
      <c r="D169" s="46"/>
      <c r="E169" s="21"/>
      <c r="F169" s="20">
        <f>SUM(F162:F168)</f>
        <v>18</v>
      </c>
    </row>
    <row r="170" spans="1:6" ht="16.8" x14ac:dyDescent="0.4">
      <c r="A170" s="55" t="s">
        <v>98</v>
      </c>
      <c r="B170" s="21" t="s">
        <v>99</v>
      </c>
      <c r="C170" s="21"/>
      <c r="D170" s="21"/>
      <c r="E170" s="21"/>
      <c r="F170" s="21"/>
    </row>
    <row r="171" spans="1:6" ht="16.8" x14ac:dyDescent="0.4">
      <c r="A171" s="56" t="s">
        <v>52</v>
      </c>
      <c r="B171" s="1" t="s">
        <v>100</v>
      </c>
      <c r="C171" s="24">
        <v>134205</v>
      </c>
      <c r="D171" s="25" t="s">
        <v>6</v>
      </c>
      <c r="E171" s="19" t="s">
        <v>7</v>
      </c>
      <c r="F171" s="59">
        <v>1</v>
      </c>
    </row>
    <row r="172" spans="1:6" ht="16.8" x14ac:dyDescent="0.4">
      <c r="A172" s="56" t="s">
        <v>14</v>
      </c>
      <c r="B172" s="3" t="s">
        <v>289</v>
      </c>
      <c r="C172" s="24">
        <v>226201</v>
      </c>
      <c r="D172" s="25" t="s">
        <v>6</v>
      </c>
      <c r="E172" s="1"/>
      <c r="F172" s="3">
        <v>2</v>
      </c>
    </row>
    <row r="173" spans="1:6" ht="16.8" x14ac:dyDescent="0.4">
      <c r="A173" s="56" t="s">
        <v>323</v>
      </c>
      <c r="B173" s="3" t="s">
        <v>101</v>
      </c>
      <c r="C173" s="24">
        <v>321303</v>
      </c>
      <c r="D173" s="25" t="s">
        <v>37</v>
      </c>
      <c r="E173" s="1"/>
      <c r="F173" s="3">
        <v>5</v>
      </c>
    </row>
    <row r="174" spans="1:6" ht="16.8" x14ac:dyDescent="0.4">
      <c r="A174" s="57" t="s">
        <v>278</v>
      </c>
      <c r="B174" s="3" t="s">
        <v>102</v>
      </c>
      <c r="C174" s="24">
        <v>321303</v>
      </c>
      <c r="D174" s="25" t="s">
        <v>37</v>
      </c>
      <c r="E174" s="1"/>
      <c r="F174" s="3">
        <v>2</v>
      </c>
    </row>
    <row r="175" spans="1:6" ht="16.8" x14ac:dyDescent="0.4">
      <c r="A175" s="60" t="s">
        <v>69</v>
      </c>
      <c r="B175" s="3" t="s">
        <v>50</v>
      </c>
      <c r="C175" s="24">
        <v>532104</v>
      </c>
      <c r="D175" s="25" t="s">
        <v>51</v>
      </c>
      <c r="E175" s="1"/>
      <c r="F175" s="36">
        <v>1</v>
      </c>
    </row>
    <row r="176" spans="1:6" ht="16.8" x14ac:dyDescent="0.4">
      <c r="A176" s="21" t="s">
        <v>10</v>
      </c>
      <c r="B176" s="46"/>
      <c r="C176" s="46"/>
      <c r="D176" s="46"/>
      <c r="E176" s="21"/>
      <c r="F176" s="15">
        <f>SUM(F171:F175)</f>
        <v>11</v>
      </c>
    </row>
    <row r="177" spans="1:6" ht="16.8" x14ac:dyDescent="0.4">
      <c r="A177" s="61" t="s">
        <v>104</v>
      </c>
      <c r="B177" s="21" t="s">
        <v>105</v>
      </c>
      <c r="C177" s="21"/>
      <c r="D177" s="21"/>
      <c r="E177" s="21"/>
      <c r="F177" s="21"/>
    </row>
    <row r="178" spans="1:6" ht="16.8" x14ac:dyDescent="0.4">
      <c r="A178" s="35" t="s">
        <v>52</v>
      </c>
      <c r="B178" s="3" t="s">
        <v>31</v>
      </c>
      <c r="C178" s="24">
        <v>226905</v>
      </c>
      <c r="D178" s="25" t="s">
        <v>6</v>
      </c>
      <c r="E178" s="1"/>
      <c r="F178" s="3">
        <v>1</v>
      </c>
    </row>
    <row r="179" spans="1:6" ht="16.8" x14ac:dyDescent="0.4">
      <c r="A179" s="35" t="s">
        <v>103</v>
      </c>
      <c r="B179" s="3" t="s">
        <v>31</v>
      </c>
      <c r="C179" s="24">
        <v>222101</v>
      </c>
      <c r="D179" s="25" t="s">
        <v>37</v>
      </c>
      <c r="E179" s="1"/>
      <c r="F179" s="3">
        <v>1</v>
      </c>
    </row>
    <row r="180" spans="1:6" ht="16.8" x14ac:dyDescent="0.4">
      <c r="A180" s="35" t="s">
        <v>106</v>
      </c>
      <c r="B180" s="3" t="s">
        <v>36</v>
      </c>
      <c r="C180" s="24">
        <v>222101</v>
      </c>
      <c r="D180" s="25" t="s">
        <v>37</v>
      </c>
      <c r="E180" s="1"/>
      <c r="F180" s="3">
        <v>1</v>
      </c>
    </row>
    <row r="181" spans="1:6" ht="16.8" x14ac:dyDescent="0.4">
      <c r="A181" s="21" t="s">
        <v>10</v>
      </c>
      <c r="B181" s="21"/>
      <c r="C181" s="21"/>
      <c r="D181" s="21"/>
      <c r="E181" s="21"/>
      <c r="F181" s="20">
        <f>SUM(F178:F180)</f>
        <v>3</v>
      </c>
    </row>
    <row r="182" spans="1:6" ht="16.8" x14ac:dyDescent="0.4">
      <c r="A182" s="15" t="s">
        <v>107</v>
      </c>
      <c r="B182" s="28" t="s">
        <v>108</v>
      </c>
      <c r="C182" s="28"/>
      <c r="D182" s="28"/>
      <c r="E182" s="21"/>
      <c r="F182" s="21"/>
    </row>
    <row r="183" spans="1:6" ht="16.8" x14ac:dyDescent="0.4">
      <c r="A183" s="56" t="s">
        <v>52</v>
      </c>
      <c r="B183" s="1" t="s">
        <v>109</v>
      </c>
      <c r="C183" s="24">
        <v>134209</v>
      </c>
      <c r="D183" s="25" t="s">
        <v>6</v>
      </c>
      <c r="E183" s="19" t="s">
        <v>7</v>
      </c>
      <c r="F183" s="3">
        <v>1</v>
      </c>
    </row>
    <row r="184" spans="1:6" ht="16.8" x14ac:dyDescent="0.4">
      <c r="A184" s="56" t="s">
        <v>14</v>
      </c>
      <c r="B184" s="3" t="s">
        <v>35</v>
      </c>
      <c r="C184" s="24">
        <v>221107</v>
      </c>
      <c r="D184" s="25" t="s">
        <v>6</v>
      </c>
      <c r="E184" s="1"/>
      <c r="F184" s="3">
        <v>2</v>
      </c>
    </row>
    <row r="185" spans="1:6" ht="16.8" x14ac:dyDescent="0.4">
      <c r="A185" s="56" t="s">
        <v>114</v>
      </c>
      <c r="B185" s="3" t="s">
        <v>110</v>
      </c>
      <c r="C185" s="24">
        <v>211301</v>
      </c>
      <c r="D185" s="25" t="s">
        <v>6</v>
      </c>
      <c r="E185" s="1"/>
      <c r="F185" s="3">
        <v>1</v>
      </c>
    </row>
    <row r="186" spans="1:6" ht="16.8" x14ac:dyDescent="0.4">
      <c r="A186" s="57" t="s">
        <v>115</v>
      </c>
      <c r="B186" s="3" t="s">
        <v>111</v>
      </c>
      <c r="C186" s="24">
        <v>211301</v>
      </c>
      <c r="D186" s="25" t="s">
        <v>6</v>
      </c>
      <c r="E186" s="1"/>
      <c r="F186" s="3">
        <v>3</v>
      </c>
    </row>
    <row r="187" spans="1:6" ht="16.8" x14ac:dyDescent="0.4">
      <c r="A187" s="57" t="s">
        <v>58</v>
      </c>
      <c r="B187" s="3" t="s">
        <v>259</v>
      </c>
      <c r="C187" s="24">
        <v>213114</v>
      </c>
      <c r="D187" s="25" t="s">
        <v>6</v>
      </c>
      <c r="E187" s="1"/>
      <c r="F187" s="3">
        <v>1</v>
      </c>
    </row>
    <row r="188" spans="1:6" ht="16.8" x14ac:dyDescent="0.4">
      <c r="A188" s="56" t="s">
        <v>277</v>
      </c>
      <c r="B188" s="3" t="s">
        <v>112</v>
      </c>
      <c r="C188" s="24">
        <v>213114</v>
      </c>
      <c r="D188" s="25" t="s">
        <v>6</v>
      </c>
      <c r="E188" s="1"/>
      <c r="F188" s="3">
        <v>2</v>
      </c>
    </row>
    <row r="189" spans="1:6" ht="16.8" x14ac:dyDescent="0.4">
      <c r="A189" s="56" t="s">
        <v>69</v>
      </c>
      <c r="B189" s="3" t="s">
        <v>113</v>
      </c>
      <c r="C189" s="24">
        <v>213114</v>
      </c>
      <c r="D189" s="25" t="s">
        <v>6</v>
      </c>
      <c r="E189" s="1"/>
      <c r="F189" s="3">
        <v>1</v>
      </c>
    </row>
    <row r="190" spans="1:6" ht="16.8" x14ac:dyDescent="0.4">
      <c r="A190" s="56" t="s">
        <v>75</v>
      </c>
      <c r="B190" s="3" t="s">
        <v>238</v>
      </c>
      <c r="C190" s="24">
        <v>134201</v>
      </c>
      <c r="D190" s="25" t="s">
        <v>37</v>
      </c>
      <c r="E190" s="1"/>
      <c r="F190" s="3">
        <v>1</v>
      </c>
    </row>
    <row r="191" spans="1:6" ht="33.6" x14ac:dyDescent="0.4">
      <c r="A191" s="57" t="s">
        <v>76</v>
      </c>
      <c r="B191" s="3" t="s">
        <v>236</v>
      </c>
      <c r="C191" s="24">
        <v>325904</v>
      </c>
      <c r="D191" s="25" t="s">
        <v>37</v>
      </c>
      <c r="E191" s="1"/>
      <c r="F191" s="36">
        <v>4</v>
      </c>
    </row>
    <row r="192" spans="1:6" ht="16.8" x14ac:dyDescent="0.4">
      <c r="A192" s="60" t="s">
        <v>116</v>
      </c>
      <c r="B192" s="3" t="s">
        <v>237</v>
      </c>
      <c r="C192" s="24">
        <v>325904</v>
      </c>
      <c r="D192" s="25" t="s">
        <v>37</v>
      </c>
      <c r="E192" s="1"/>
      <c r="F192" s="3">
        <v>8</v>
      </c>
    </row>
    <row r="193" spans="1:6" ht="16.8" x14ac:dyDescent="0.4">
      <c r="A193" s="56" t="s">
        <v>117</v>
      </c>
      <c r="B193" s="3" t="s">
        <v>50</v>
      </c>
      <c r="C193" s="24">
        <v>532104</v>
      </c>
      <c r="D193" s="25" t="s">
        <v>51</v>
      </c>
      <c r="E193" s="1"/>
      <c r="F193" s="3">
        <v>1</v>
      </c>
    </row>
    <row r="194" spans="1:6" ht="16.8" x14ac:dyDescent="0.4">
      <c r="A194" s="21" t="s">
        <v>10</v>
      </c>
      <c r="B194" s="46"/>
      <c r="C194" s="46"/>
      <c r="D194" s="46"/>
      <c r="E194" s="21"/>
      <c r="F194" s="20">
        <f>SUM(F183:F193)</f>
        <v>25</v>
      </c>
    </row>
    <row r="195" spans="1:6" ht="16.8" x14ac:dyDescent="0.4">
      <c r="A195" s="15" t="s">
        <v>118</v>
      </c>
      <c r="B195" s="28" t="s">
        <v>119</v>
      </c>
      <c r="C195" s="28"/>
      <c r="D195" s="28"/>
      <c r="E195" s="21"/>
      <c r="F195" s="21"/>
    </row>
    <row r="196" spans="1:6" ht="16.8" x14ac:dyDescent="0.4">
      <c r="A196" s="56" t="s">
        <v>52</v>
      </c>
      <c r="B196" s="1" t="s">
        <v>109</v>
      </c>
      <c r="C196" s="24">
        <v>134209</v>
      </c>
      <c r="D196" s="25" t="s">
        <v>6</v>
      </c>
      <c r="E196" s="19" t="s">
        <v>7</v>
      </c>
      <c r="F196" s="3">
        <v>1</v>
      </c>
    </row>
    <row r="197" spans="1:6" ht="16.8" x14ac:dyDescent="0.4">
      <c r="A197" s="56" t="s">
        <v>14</v>
      </c>
      <c r="B197" s="3" t="s">
        <v>35</v>
      </c>
      <c r="C197" s="24">
        <v>221107</v>
      </c>
      <c r="D197" s="25" t="s">
        <v>6</v>
      </c>
      <c r="E197" s="1"/>
      <c r="F197" s="3">
        <v>2</v>
      </c>
    </row>
    <row r="198" spans="1:6" ht="16.8" x14ac:dyDescent="0.4">
      <c r="A198" s="56" t="s">
        <v>32</v>
      </c>
      <c r="B198" s="3" t="s">
        <v>30</v>
      </c>
      <c r="C198" s="24">
        <v>221201</v>
      </c>
      <c r="D198" s="25" t="s">
        <v>6</v>
      </c>
      <c r="E198" s="1"/>
      <c r="F198" s="3">
        <v>1.5</v>
      </c>
    </row>
    <row r="199" spans="1:6" ht="16.8" x14ac:dyDescent="0.4">
      <c r="A199" s="57" t="s">
        <v>65</v>
      </c>
      <c r="B199" s="3" t="s">
        <v>121</v>
      </c>
      <c r="C199" s="24">
        <v>226906</v>
      </c>
      <c r="D199" s="25" t="s">
        <v>6</v>
      </c>
      <c r="E199" s="1"/>
      <c r="F199" s="3">
        <v>1</v>
      </c>
    </row>
    <row r="200" spans="1:6" ht="33.6" x14ac:dyDescent="0.4">
      <c r="A200" s="56" t="s">
        <v>80</v>
      </c>
      <c r="B200" s="62" t="s">
        <v>122</v>
      </c>
      <c r="C200" s="29">
        <v>325602</v>
      </c>
      <c r="D200" s="30" t="s">
        <v>6</v>
      </c>
      <c r="E200" s="1"/>
      <c r="F200" s="62">
        <v>2</v>
      </c>
    </row>
    <row r="201" spans="1:6" ht="33.6" x14ac:dyDescent="0.4">
      <c r="A201" s="56" t="s">
        <v>59</v>
      </c>
      <c r="B201" s="62" t="s">
        <v>311</v>
      </c>
      <c r="C201" s="29">
        <v>325602</v>
      </c>
      <c r="D201" s="30" t="s">
        <v>6</v>
      </c>
      <c r="E201" s="1"/>
      <c r="F201" s="62">
        <v>1</v>
      </c>
    </row>
    <row r="202" spans="1:6" ht="33.6" x14ac:dyDescent="0.4">
      <c r="A202" s="56" t="s">
        <v>60</v>
      </c>
      <c r="B202" s="62" t="s">
        <v>322</v>
      </c>
      <c r="C202" s="29">
        <v>325602</v>
      </c>
      <c r="D202" s="30" t="s">
        <v>6</v>
      </c>
      <c r="E202" s="1"/>
      <c r="F202" s="62">
        <v>1</v>
      </c>
    </row>
    <row r="203" spans="1:6" ht="16.8" x14ac:dyDescent="0.4">
      <c r="A203" s="56" t="s">
        <v>69</v>
      </c>
      <c r="B203" s="3" t="s">
        <v>46</v>
      </c>
      <c r="C203" s="24">
        <v>134201</v>
      </c>
      <c r="D203" s="25" t="s">
        <v>37</v>
      </c>
      <c r="E203" s="1"/>
      <c r="F203" s="3">
        <v>1</v>
      </c>
    </row>
    <row r="204" spans="1:6" ht="33.6" x14ac:dyDescent="0.4">
      <c r="A204" s="56" t="s">
        <v>312</v>
      </c>
      <c r="B204" s="3" t="s">
        <v>123</v>
      </c>
      <c r="C204" s="24">
        <v>325910</v>
      </c>
      <c r="D204" s="25" t="s">
        <v>37</v>
      </c>
      <c r="E204" s="1"/>
      <c r="F204" s="62">
        <v>3</v>
      </c>
    </row>
    <row r="205" spans="1:6" ht="16.8" x14ac:dyDescent="0.4">
      <c r="A205" s="57" t="s">
        <v>53</v>
      </c>
      <c r="B205" s="3" t="s">
        <v>234</v>
      </c>
      <c r="C205" s="24">
        <v>325904</v>
      </c>
      <c r="D205" s="25" t="s">
        <v>37</v>
      </c>
      <c r="E205" s="1"/>
      <c r="F205" s="62">
        <v>1</v>
      </c>
    </row>
    <row r="206" spans="1:6" ht="16.8" x14ac:dyDescent="0.4">
      <c r="A206" s="63" t="s">
        <v>268</v>
      </c>
      <c r="B206" s="3" t="s">
        <v>50</v>
      </c>
      <c r="C206" s="24">
        <v>532104</v>
      </c>
      <c r="D206" s="25" t="s">
        <v>51</v>
      </c>
      <c r="E206" s="2"/>
      <c r="F206" s="36">
        <v>2</v>
      </c>
    </row>
    <row r="207" spans="1:6" ht="16.8" x14ac:dyDescent="0.4">
      <c r="A207" s="21" t="s">
        <v>10</v>
      </c>
      <c r="B207" s="21"/>
      <c r="C207" s="21"/>
      <c r="D207" s="21"/>
      <c r="E207" s="21"/>
      <c r="F207" s="20">
        <f>SUM(F196:F206)</f>
        <v>16.5</v>
      </c>
    </row>
    <row r="208" spans="1:6" ht="16.8" x14ac:dyDescent="0.4">
      <c r="A208" s="49" t="s">
        <v>124</v>
      </c>
      <c r="B208" s="21" t="s">
        <v>125</v>
      </c>
      <c r="C208" s="21"/>
      <c r="D208" s="21"/>
      <c r="E208" s="21"/>
      <c r="F208" s="21"/>
    </row>
    <row r="209" spans="1:6" ht="16.8" x14ac:dyDescent="0.4">
      <c r="A209" s="35" t="s">
        <v>52</v>
      </c>
      <c r="B209" s="3" t="s">
        <v>35</v>
      </c>
      <c r="C209" s="24">
        <v>221107</v>
      </c>
      <c r="D209" s="25" t="s">
        <v>6</v>
      </c>
      <c r="E209" s="1"/>
      <c r="F209" s="3">
        <v>1</v>
      </c>
    </row>
    <row r="210" spans="1:6" ht="16.8" x14ac:dyDescent="0.4">
      <c r="A210" s="35" t="s">
        <v>14</v>
      </c>
      <c r="B210" s="3" t="s">
        <v>31</v>
      </c>
      <c r="C210" s="24">
        <v>226905</v>
      </c>
      <c r="D210" s="25" t="s">
        <v>6</v>
      </c>
      <c r="E210" s="1"/>
      <c r="F210" s="3">
        <v>2</v>
      </c>
    </row>
    <row r="211" spans="1:6" ht="16.8" x14ac:dyDescent="0.4">
      <c r="A211" s="35" t="s">
        <v>114</v>
      </c>
      <c r="B211" s="3" t="s">
        <v>31</v>
      </c>
      <c r="C211" s="24">
        <v>222101</v>
      </c>
      <c r="D211" s="25" t="s">
        <v>37</v>
      </c>
      <c r="E211" s="1"/>
      <c r="F211" s="3">
        <v>1</v>
      </c>
    </row>
    <row r="212" spans="1:6" ht="16.8" x14ac:dyDescent="0.4">
      <c r="A212" s="21" t="s">
        <v>10</v>
      </c>
      <c r="B212" s="21"/>
      <c r="C212" s="21"/>
      <c r="D212" s="21"/>
      <c r="E212" s="21"/>
      <c r="F212" s="20">
        <f>SUM(F209:F211)</f>
        <v>4</v>
      </c>
    </row>
    <row r="213" spans="1:6" ht="34.5" customHeight="1" x14ac:dyDescent="0.3">
      <c r="A213" s="49" t="s">
        <v>127</v>
      </c>
      <c r="B213" s="64" t="s">
        <v>235</v>
      </c>
      <c r="C213" s="64"/>
      <c r="D213" s="64"/>
      <c r="E213" s="47"/>
      <c r="F213" s="47"/>
    </row>
    <row r="214" spans="1:6" ht="16.8" x14ac:dyDescent="0.4">
      <c r="A214" s="35" t="s">
        <v>52</v>
      </c>
      <c r="B214" s="3" t="s">
        <v>129</v>
      </c>
      <c r="C214" s="24">
        <v>226406</v>
      </c>
      <c r="D214" s="25" t="s">
        <v>6</v>
      </c>
      <c r="E214" s="1"/>
      <c r="F214" s="3">
        <v>1</v>
      </c>
    </row>
    <row r="215" spans="1:6" ht="16.8" x14ac:dyDescent="0.4">
      <c r="A215" s="35" t="s">
        <v>303</v>
      </c>
      <c r="B215" s="3" t="s">
        <v>130</v>
      </c>
      <c r="C215" s="24">
        <v>226405</v>
      </c>
      <c r="D215" s="25" t="s">
        <v>6</v>
      </c>
      <c r="E215" s="1"/>
      <c r="F215" s="3">
        <v>13</v>
      </c>
    </row>
    <row r="216" spans="1:6" ht="16.8" x14ac:dyDescent="0.4">
      <c r="A216" s="35" t="s">
        <v>304</v>
      </c>
      <c r="B216" s="3" t="s">
        <v>131</v>
      </c>
      <c r="C216" s="24">
        <v>226405</v>
      </c>
      <c r="D216" s="25" t="s">
        <v>6</v>
      </c>
      <c r="E216" s="1"/>
      <c r="F216" s="3">
        <v>2</v>
      </c>
    </row>
    <row r="217" spans="1:6" ht="16.8" x14ac:dyDescent="0.4">
      <c r="A217" s="35" t="s">
        <v>128</v>
      </c>
      <c r="B217" s="3" t="s">
        <v>46</v>
      </c>
      <c r="C217" s="24">
        <v>134201</v>
      </c>
      <c r="D217" s="25" t="s">
        <v>6</v>
      </c>
      <c r="E217" s="1"/>
      <c r="F217" s="3">
        <v>1</v>
      </c>
    </row>
    <row r="218" spans="1:6" ht="16.8" x14ac:dyDescent="0.4">
      <c r="A218" s="35" t="s">
        <v>305</v>
      </c>
      <c r="B218" s="3" t="s">
        <v>31</v>
      </c>
      <c r="C218" s="24">
        <v>226924</v>
      </c>
      <c r="D218" s="25" t="s">
        <v>6</v>
      </c>
      <c r="E218" s="1"/>
      <c r="F218" s="3">
        <v>6</v>
      </c>
    </row>
    <row r="219" spans="1:6" ht="16.8" x14ac:dyDescent="0.4">
      <c r="A219" s="35" t="s">
        <v>284</v>
      </c>
      <c r="B219" s="3" t="s">
        <v>47</v>
      </c>
      <c r="C219" s="24">
        <v>226924</v>
      </c>
      <c r="D219" s="25" t="s">
        <v>6</v>
      </c>
      <c r="E219" s="1"/>
      <c r="F219" s="3">
        <v>2</v>
      </c>
    </row>
    <row r="220" spans="1:6" ht="16.8" x14ac:dyDescent="0.4">
      <c r="A220" s="35" t="s">
        <v>300</v>
      </c>
      <c r="B220" s="3" t="s">
        <v>31</v>
      </c>
      <c r="C220" s="24">
        <v>325909</v>
      </c>
      <c r="D220" s="25" t="s">
        <v>133</v>
      </c>
      <c r="E220" s="1"/>
      <c r="F220" s="3">
        <v>3</v>
      </c>
    </row>
    <row r="221" spans="1:6" ht="16.8" x14ac:dyDescent="0.4">
      <c r="A221" s="35" t="s">
        <v>306</v>
      </c>
      <c r="B221" s="3" t="s">
        <v>31</v>
      </c>
      <c r="C221" s="24">
        <v>325502</v>
      </c>
      <c r="D221" s="25" t="s">
        <v>37</v>
      </c>
      <c r="E221" s="1"/>
      <c r="F221" s="3">
        <v>19</v>
      </c>
    </row>
    <row r="222" spans="1:6" ht="16.8" x14ac:dyDescent="0.4">
      <c r="A222" s="35" t="s">
        <v>307</v>
      </c>
      <c r="B222" s="3" t="s">
        <v>36</v>
      </c>
      <c r="C222" s="24">
        <v>325502</v>
      </c>
      <c r="D222" s="25" t="s">
        <v>37</v>
      </c>
      <c r="E222" s="1"/>
      <c r="F222" s="3">
        <v>8</v>
      </c>
    </row>
    <row r="223" spans="1:6" ht="16.8" x14ac:dyDescent="0.4">
      <c r="A223" s="35" t="s">
        <v>288</v>
      </c>
      <c r="B223" s="3" t="s">
        <v>283</v>
      </c>
      <c r="C223" s="24">
        <v>325502</v>
      </c>
      <c r="D223" s="25" t="s">
        <v>37</v>
      </c>
      <c r="E223" s="1"/>
      <c r="F223" s="36">
        <v>5</v>
      </c>
    </row>
    <row r="224" spans="1:6" ht="16.8" x14ac:dyDescent="0.4">
      <c r="A224" s="35" t="s">
        <v>269</v>
      </c>
      <c r="B224" s="3" t="s">
        <v>132</v>
      </c>
      <c r="C224" s="24">
        <v>532101</v>
      </c>
      <c r="D224" s="25" t="s">
        <v>51</v>
      </c>
      <c r="E224" s="1"/>
      <c r="F224" s="36">
        <v>6</v>
      </c>
    </row>
    <row r="225" spans="1:6" ht="16.8" x14ac:dyDescent="0.4">
      <c r="A225" s="35" t="s">
        <v>270</v>
      </c>
      <c r="B225" s="3" t="s">
        <v>50</v>
      </c>
      <c r="C225" s="24">
        <v>532104</v>
      </c>
      <c r="D225" s="25" t="s">
        <v>51</v>
      </c>
      <c r="E225" s="1"/>
      <c r="F225" s="3">
        <v>11</v>
      </c>
    </row>
    <row r="226" spans="1:6" ht="16.8" x14ac:dyDescent="0.4">
      <c r="A226" s="21" t="s">
        <v>10</v>
      </c>
      <c r="B226" s="21"/>
      <c r="C226" s="21"/>
      <c r="D226" s="21"/>
      <c r="E226" s="21"/>
      <c r="F226" s="15">
        <f>SUM(F214:F225)</f>
        <v>77</v>
      </c>
    </row>
    <row r="227" spans="1:6" ht="57" customHeight="1" x14ac:dyDescent="0.4">
      <c r="A227" s="49" t="s">
        <v>134</v>
      </c>
      <c r="B227" s="65" t="s">
        <v>135</v>
      </c>
      <c r="C227" s="65"/>
      <c r="D227" s="65"/>
      <c r="E227" s="65"/>
      <c r="F227" s="27"/>
    </row>
    <row r="228" spans="1:6" ht="16.8" x14ac:dyDescent="0.4">
      <c r="A228" s="35" t="s">
        <v>90</v>
      </c>
      <c r="B228" s="3" t="s">
        <v>35</v>
      </c>
      <c r="C228" s="24">
        <v>221107</v>
      </c>
      <c r="D228" s="25" t="s">
        <v>6</v>
      </c>
      <c r="E228" s="1"/>
      <c r="F228" s="3">
        <v>2</v>
      </c>
    </row>
    <row r="229" spans="1:6" ht="16.8" x14ac:dyDescent="0.4">
      <c r="A229" s="35" t="s">
        <v>32</v>
      </c>
      <c r="B229" s="3" t="s">
        <v>30</v>
      </c>
      <c r="C229" s="24">
        <v>221201</v>
      </c>
      <c r="D229" s="25" t="s">
        <v>6</v>
      </c>
      <c r="E229" s="1"/>
      <c r="F229" s="3">
        <v>2</v>
      </c>
    </row>
    <row r="230" spans="1:6" ht="16.8" x14ac:dyDescent="0.4">
      <c r="A230" s="35" t="s">
        <v>65</v>
      </c>
      <c r="B230" s="3" t="s">
        <v>31</v>
      </c>
      <c r="C230" s="24">
        <v>226905</v>
      </c>
      <c r="D230" s="25" t="s">
        <v>6</v>
      </c>
      <c r="E230" s="1"/>
      <c r="F230" s="3">
        <v>1</v>
      </c>
    </row>
    <row r="231" spans="1:6" ht="16.8" x14ac:dyDescent="0.4">
      <c r="A231" s="35" t="s">
        <v>97</v>
      </c>
      <c r="B231" s="3" t="s">
        <v>31</v>
      </c>
      <c r="C231" s="24">
        <v>222101</v>
      </c>
      <c r="D231" s="25" t="s">
        <v>37</v>
      </c>
      <c r="E231" s="1"/>
      <c r="F231" s="3">
        <v>1</v>
      </c>
    </row>
    <row r="232" spans="1:6" ht="16.8" x14ac:dyDescent="0.4">
      <c r="A232" s="35" t="s">
        <v>255</v>
      </c>
      <c r="B232" s="3" t="s">
        <v>36</v>
      </c>
      <c r="C232" s="24">
        <v>222101</v>
      </c>
      <c r="D232" s="25" t="s">
        <v>37</v>
      </c>
      <c r="E232" s="1"/>
      <c r="F232" s="3">
        <v>2</v>
      </c>
    </row>
    <row r="233" spans="1:6" ht="16.8" x14ac:dyDescent="0.4">
      <c r="A233" s="46" t="s">
        <v>10</v>
      </c>
      <c r="B233" s="46"/>
      <c r="C233" s="46"/>
      <c r="D233" s="46"/>
      <c r="E233" s="46"/>
      <c r="F233" s="15">
        <f>SUM(F228:F232)</f>
        <v>8</v>
      </c>
    </row>
    <row r="234" spans="1:6" ht="16.8" x14ac:dyDescent="0.4">
      <c r="A234" s="15" t="s">
        <v>136</v>
      </c>
      <c r="B234" s="21" t="s">
        <v>138</v>
      </c>
      <c r="C234" s="21"/>
      <c r="D234" s="21"/>
      <c r="E234" s="21"/>
      <c r="F234" s="21"/>
    </row>
    <row r="235" spans="1:6" ht="16.8" x14ac:dyDescent="0.4">
      <c r="A235" s="35" t="s">
        <v>25</v>
      </c>
      <c r="B235" s="3" t="s">
        <v>30</v>
      </c>
      <c r="C235" s="24">
        <v>221201</v>
      </c>
      <c r="D235" s="25" t="s">
        <v>6</v>
      </c>
      <c r="E235" s="1"/>
      <c r="F235" s="3">
        <v>1</v>
      </c>
    </row>
    <row r="236" spans="1:6" ht="16.8" x14ac:dyDescent="0.4">
      <c r="A236" s="1">
        <v>3</v>
      </c>
      <c r="B236" s="3" t="s">
        <v>47</v>
      </c>
      <c r="C236" s="24">
        <v>222101</v>
      </c>
      <c r="D236" s="25" t="s">
        <v>37</v>
      </c>
      <c r="E236" s="1"/>
      <c r="F236" s="3">
        <v>1</v>
      </c>
    </row>
    <row r="237" spans="1:6" ht="16.8" x14ac:dyDescent="0.4">
      <c r="A237" s="21" t="s">
        <v>10</v>
      </c>
      <c r="B237" s="21"/>
      <c r="C237" s="21"/>
      <c r="D237" s="21"/>
      <c r="E237" s="21"/>
      <c r="F237" s="20">
        <f>SUM(F235:F236)</f>
        <v>2</v>
      </c>
    </row>
    <row r="238" spans="1:6" ht="37.5" customHeight="1" x14ac:dyDescent="0.4">
      <c r="A238" s="15" t="s">
        <v>281</v>
      </c>
      <c r="B238" s="27" t="s">
        <v>139</v>
      </c>
      <c r="C238" s="27"/>
      <c r="D238" s="27"/>
      <c r="E238" s="27"/>
      <c r="F238" s="27"/>
    </row>
    <row r="239" spans="1:6" ht="16.8" x14ac:dyDescent="0.4">
      <c r="A239" s="18" t="s">
        <v>141</v>
      </c>
      <c r="B239" s="21" t="s">
        <v>142</v>
      </c>
      <c r="C239" s="21"/>
      <c r="D239" s="21"/>
      <c r="E239" s="21"/>
      <c r="F239" s="21"/>
    </row>
    <row r="240" spans="1:6" ht="16.8" x14ac:dyDescent="0.4">
      <c r="A240" s="1">
        <v>1</v>
      </c>
      <c r="B240" s="1" t="s">
        <v>31</v>
      </c>
      <c r="C240" s="1">
        <v>222101</v>
      </c>
      <c r="D240" s="19" t="s">
        <v>37</v>
      </c>
      <c r="E240" s="1"/>
      <c r="F240" s="1">
        <v>1</v>
      </c>
    </row>
    <row r="241" spans="1:6" ht="16.8" x14ac:dyDescent="0.4">
      <c r="A241" s="21" t="s">
        <v>10</v>
      </c>
      <c r="B241" s="21"/>
      <c r="C241" s="21"/>
      <c r="D241" s="21"/>
      <c r="E241" s="21"/>
      <c r="F241" s="20">
        <v>1</v>
      </c>
    </row>
    <row r="242" spans="1:6" ht="16.8" x14ac:dyDescent="0.4">
      <c r="A242" s="18" t="s">
        <v>143</v>
      </c>
      <c r="B242" s="66" t="s">
        <v>144</v>
      </c>
      <c r="C242" s="51"/>
      <c r="D242" s="51"/>
      <c r="E242" s="51"/>
      <c r="F242" s="51"/>
    </row>
    <row r="243" spans="1:6" ht="16.8" x14ac:dyDescent="0.4">
      <c r="A243" s="1">
        <v>2</v>
      </c>
      <c r="B243" s="1" t="s">
        <v>31</v>
      </c>
      <c r="C243" s="1">
        <v>222101</v>
      </c>
      <c r="D243" s="19" t="s">
        <v>37</v>
      </c>
      <c r="E243" s="1"/>
      <c r="F243" s="1">
        <v>1</v>
      </c>
    </row>
    <row r="244" spans="1:6" ht="16.8" x14ac:dyDescent="0.4">
      <c r="A244" s="21" t="s">
        <v>10</v>
      </c>
      <c r="B244" s="21"/>
      <c r="C244" s="21"/>
      <c r="D244" s="21"/>
      <c r="E244" s="21"/>
      <c r="F244" s="20">
        <v>1</v>
      </c>
    </row>
    <row r="245" spans="1:6" ht="16.8" x14ac:dyDescent="0.4">
      <c r="A245" s="18" t="s">
        <v>145</v>
      </c>
      <c r="B245" s="21" t="s">
        <v>146</v>
      </c>
      <c r="C245" s="21"/>
      <c r="D245" s="21"/>
      <c r="E245" s="21"/>
      <c r="F245" s="21"/>
    </row>
    <row r="246" spans="1:6" ht="16.8" x14ac:dyDescent="0.4">
      <c r="A246" s="1">
        <v>3</v>
      </c>
      <c r="B246" s="1" t="s">
        <v>31</v>
      </c>
      <c r="C246" s="1">
        <v>222101</v>
      </c>
      <c r="D246" s="19" t="s">
        <v>37</v>
      </c>
      <c r="E246" s="1"/>
      <c r="F246" s="1">
        <v>1</v>
      </c>
    </row>
    <row r="247" spans="1:6" ht="16.8" x14ac:dyDescent="0.4">
      <c r="A247" s="21" t="s">
        <v>10</v>
      </c>
      <c r="B247" s="21"/>
      <c r="C247" s="21"/>
      <c r="D247" s="21"/>
      <c r="E247" s="21"/>
      <c r="F247" s="20">
        <v>1</v>
      </c>
    </row>
    <row r="248" spans="1:6" ht="16.8" x14ac:dyDescent="0.4">
      <c r="A248" s="18" t="s">
        <v>147</v>
      </c>
      <c r="B248" s="66" t="s">
        <v>148</v>
      </c>
      <c r="C248" s="51"/>
      <c r="D248" s="51"/>
      <c r="E248" s="51"/>
      <c r="F248" s="51"/>
    </row>
    <row r="249" spans="1:6" ht="16.8" x14ac:dyDescent="0.4">
      <c r="A249" s="1">
        <v>4</v>
      </c>
      <c r="B249" s="1" t="s">
        <v>31</v>
      </c>
      <c r="C249" s="1">
        <v>222101</v>
      </c>
      <c r="D249" s="19" t="s">
        <v>37</v>
      </c>
      <c r="E249" s="1"/>
      <c r="F249" s="1">
        <v>1</v>
      </c>
    </row>
    <row r="250" spans="1:6" ht="16.8" x14ac:dyDescent="0.4">
      <c r="A250" s="21" t="s">
        <v>10</v>
      </c>
      <c r="B250" s="21"/>
      <c r="C250" s="21"/>
      <c r="D250" s="21"/>
      <c r="E250" s="21"/>
      <c r="F250" s="20">
        <v>1</v>
      </c>
    </row>
    <row r="251" spans="1:6" ht="16.8" x14ac:dyDescent="0.4">
      <c r="A251" s="18" t="s">
        <v>149</v>
      </c>
      <c r="B251" s="66" t="s">
        <v>150</v>
      </c>
      <c r="C251" s="51"/>
      <c r="D251" s="51"/>
      <c r="E251" s="51"/>
      <c r="F251" s="51"/>
    </row>
    <row r="252" spans="1:6" ht="16.8" x14ac:dyDescent="0.4">
      <c r="A252" s="1">
        <v>5</v>
      </c>
      <c r="B252" s="1" t="s">
        <v>31</v>
      </c>
      <c r="C252" s="1">
        <v>222101</v>
      </c>
      <c r="D252" s="19" t="s">
        <v>37</v>
      </c>
      <c r="E252" s="1"/>
      <c r="F252" s="1">
        <v>1</v>
      </c>
    </row>
    <row r="253" spans="1:6" ht="16.8" x14ac:dyDescent="0.4">
      <c r="A253" s="21" t="s">
        <v>10</v>
      </c>
      <c r="B253" s="21"/>
      <c r="C253" s="21"/>
      <c r="D253" s="21"/>
      <c r="E253" s="21"/>
      <c r="F253" s="20">
        <v>1</v>
      </c>
    </row>
    <row r="254" spans="1:6" ht="16.8" x14ac:dyDescent="0.4">
      <c r="A254" s="18" t="s">
        <v>151</v>
      </c>
      <c r="B254" s="66" t="s">
        <v>152</v>
      </c>
      <c r="C254" s="51"/>
      <c r="D254" s="51"/>
      <c r="E254" s="51"/>
      <c r="F254" s="51"/>
    </row>
    <row r="255" spans="1:6" ht="16.8" x14ac:dyDescent="0.4">
      <c r="A255" s="1">
        <v>6</v>
      </c>
      <c r="B255" s="1" t="s">
        <v>31</v>
      </c>
      <c r="C255" s="1">
        <v>222101</v>
      </c>
      <c r="D255" s="19" t="s">
        <v>37</v>
      </c>
      <c r="E255" s="1"/>
      <c r="F255" s="1">
        <v>0.5</v>
      </c>
    </row>
    <row r="256" spans="1:6" ht="16.8" x14ac:dyDescent="0.4">
      <c r="A256" s="21" t="s">
        <v>10</v>
      </c>
      <c r="B256" s="21"/>
      <c r="C256" s="21"/>
      <c r="D256" s="21"/>
      <c r="E256" s="21"/>
      <c r="F256" s="20">
        <v>0.5</v>
      </c>
    </row>
    <row r="257" spans="1:6" ht="16.8" x14ac:dyDescent="0.4">
      <c r="A257" s="18" t="s">
        <v>153</v>
      </c>
      <c r="B257" s="21" t="s">
        <v>154</v>
      </c>
      <c r="C257" s="21"/>
      <c r="D257" s="21"/>
      <c r="E257" s="21"/>
      <c r="F257" s="21"/>
    </row>
    <row r="258" spans="1:6" ht="16.8" x14ac:dyDescent="0.4">
      <c r="A258" s="67" t="s">
        <v>155</v>
      </c>
      <c r="B258" s="28" t="s">
        <v>156</v>
      </c>
      <c r="C258" s="28"/>
      <c r="D258" s="28"/>
      <c r="E258" s="21"/>
      <c r="F258" s="21"/>
    </row>
    <row r="259" spans="1:6" ht="16.8" x14ac:dyDescent="0.4">
      <c r="A259" s="1">
        <v>7</v>
      </c>
      <c r="B259" s="3" t="s">
        <v>35</v>
      </c>
      <c r="C259" s="24">
        <v>221107</v>
      </c>
      <c r="D259" s="25" t="s">
        <v>6</v>
      </c>
      <c r="E259" s="1"/>
      <c r="F259" s="1">
        <v>1</v>
      </c>
    </row>
    <row r="260" spans="1:6" ht="16.8" x14ac:dyDescent="0.4">
      <c r="A260" s="1">
        <v>8</v>
      </c>
      <c r="B260" s="3" t="s">
        <v>31</v>
      </c>
      <c r="C260" s="24">
        <v>226905</v>
      </c>
      <c r="D260" s="25" t="s">
        <v>6</v>
      </c>
      <c r="E260" s="1"/>
      <c r="F260" s="1">
        <v>1</v>
      </c>
    </row>
    <row r="261" spans="1:6" ht="16.8" x14ac:dyDescent="0.4">
      <c r="A261" s="46" t="s">
        <v>10</v>
      </c>
      <c r="B261" s="46"/>
      <c r="C261" s="46"/>
      <c r="D261" s="46"/>
      <c r="E261" s="21"/>
      <c r="F261" s="20">
        <f>SUM(F259:F260)</f>
        <v>2</v>
      </c>
    </row>
    <row r="262" spans="1:6" ht="16.8" x14ac:dyDescent="0.4">
      <c r="A262" s="67" t="s">
        <v>157</v>
      </c>
      <c r="B262" s="21" t="s">
        <v>158</v>
      </c>
      <c r="C262" s="21"/>
      <c r="D262" s="21"/>
      <c r="E262" s="21"/>
      <c r="F262" s="21"/>
    </row>
    <row r="263" spans="1:6" ht="16.8" x14ac:dyDescent="0.4">
      <c r="A263" s="1">
        <v>9</v>
      </c>
      <c r="B263" s="3" t="s">
        <v>35</v>
      </c>
      <c r="C263" s="24">
        <v>221107</v>
      </c>
      <c r="D263" s="25" t="s">
        <v>6</v>
      </c>
      <c r="E263" s="1"/>
      <c r="F263" s="1">
        <v>0.5</v>
      </c>
    </row>
    <row r="264" spans="1:6" ht="16.8" x14ac:dyDescent="0.4">
      <c r="A264" s="1">
        <v>10</v>
      </c>
      <c r="B264" s="3" t="s">
        <v>31</v>
      </c>
      <c r="C264" s="24">
        <v>222101</v>
      </c>
      <c r="D264" s="25" t="s">
        <v>37</v>
      </c>
      <c r="E264" s="1"/>
      <c r="F264" s="1">
        <v>0.5</v>
      </c>
    </row>
    <row r="265" spans="1:6" ht="16.8" x14ac:dyDescent="0.4">
      <c r="A265" s="21" t="s">
        <v>10</v>
      </c>
      <c r="B265" s="21"/>
      <c r="C265" s="21"/>
      <c r="D265" s="21"/>
      <c r="E265" s="21"/>
      <c r="F265" s="20">
        <f>SUM(F263:F264)</f>
        <v>1</v>
      </c>
    </row>
    <row r="266" spans="1:6" ht="16.8" x14ac:dyDescent="0.4">
      <c r="A266" s="67" t="s">
        <v>159</v>
      </c>
      <c r="B266" s="21" t="s">
        <v>160</v>
      </c>
      <c r="C266" s="21"/>
      <c r="D266" s="21"/>
      <c r="E266" s="21"/>
      <c r="F266" s="21"/>
    </row>
    <row r="267" spans="1:6" ht="16.8" x14ac:dyDescent="0.4">
      <c r="A267" s="67" t="s">
        <v>161</v>
      </c>
      <c r="B267" s="21" t="s">
        <v>162</v>
      </c>
      <c r="C267" s="21"/>
      <c r="D267" s="21"/>
      <c r="E267" s="21"/>
      <c r="F267" s="21"/>
    </row>
    <row r="268" spans="1:6" ht="16.8" x14ac:dyDescent="0.4">
      <c r="A268" s="35" t="s">
        <v>221</v>
      </c>
      <c r="B268" s="3" t="s">
        <v>30</v>
      </c>
      <c r="C268" s="24">
        <v>221201</v>
      </c>
      <c r="D268" s="25" t="s">
        <v>6</v>
      </c>
      <c r="E268" s="1"/>
      <c r="F268" s="1">
        <v>1</v>
      </c>
    </row>
    <row r="269" spans="1:6" ht="16.8" x14ac:dyDescent="0.4">
      <c r="A269" s="1">
        <v>13</v>
      </c>
      <c r="B269" s="3" t="s">
        <v>47</v>
      </c>
      <c r="C269" s="24">
        <v>222101</v>
      </c>
      <c r="D269" s="25" t="s">
        <v>37</v>
      </c>
      <c r="E269" s="1"/>
      <c r="F269" s="1">
        <v>1</v>
      </c>
    </row>
    <row r="270" spans="1:6" ht="16.8" x14ac:dyDescent="0.4">
      <c r="A270" s="21" t="s">
        <v>10</v>
      </c>
      <c r="B270" s="21"/>
      <c r="C270" s="21"/>
      <c r="D270" s="21"/>
      <c r="E270" s="21"/>
      <c r="F270" s="20">
        <f>SUM(F268:F269)</f>
        <v>2</v>
      </c>
    </row>
    <row r="271" spans="1:6" ht="16.8" x14ac:dyDescent="0.4">
      <c r="A271" s="67" t="s">
        <v>163</v>
      </c>
      <c r="B271" s="21" t="s">
        <v>164</v>
      </c>
      <c r="C271" s="21"/>
      <c r="D271" s="21"/>
      <c r="E271" s="21"/>
      <c r="F271" s="21"/>
    </row>
    <row r="272" spans="1:6" ht="16.8" x14ac:dyDescent="0.4">
      <c r="A272" s="21" t="s">
        <v>10</v>
      </c>
      <c r="B272" s="46"/>
      <c r="C272" s="46"/>
      <c r="D272" s="46"/>
      <c r="E272" s="46"/>
      <c r="F272" s="20">
        <v>10.5</v>
      </c>
    </row>
    <row r="273" spans="1:6" ht="16.8" x14ac:dyDescent="0.4">
      <c r="A273" s="18" t="s">
        <v>140</v>
      </c>
      <c r="B273" s="21" t="s">
        <v>165</v>
      </c>
      <c r="C273" s="21"/>
      <c r="D273" s="21"/>
      <c r="E273" s="21"/>
      <c r="F273" s="21"/>
    </row>
    <row r="274" spans="1:6" ht="16.8" x14ac:dyDescent="0.4">
      <c r="A274" s="1"/>
      <c r="B274" s="21" t="s">
        <v>166</v>
      </c>
      <c r="C274" s="21"/>
      <c r="D274" s="21"/>
      <c r="E274" s="21"/>
      <c r="F274" s="21"/>
    </row>
    <row r="275" spans="1:6" ht="16.8" x14ac:dyDescent="0.4">
      <c r="A275" s="67" t="s">
        <v>141</v>
      </c>
      <c r="B275" s="28" t="s">
        <v>156</v>
      </c>
      <c r="C275" s="28"/>
      <c r="D275" s="28"/>
      <c r="E275" s="21"/>
      <c r="F275" s="21"/>
    </row>
    <row r="276" spans="1:6" ht="16.8" x14ac:dyDescent="0.4">
      <c r="A276" s="1">
        <v>1</v>
      </c>
      <c r="B276" s="68" t="s">
        <v>35</v>
      </c>
      <c r="C276" s="24">
        <v>221107</v>
      </c>
      <c r="D276" s="69" t="s">
        <v>6</v>
      </c>
      <c r="E276" s="1"/>
      <c r="F276" s="1">
        <v>1</v>
      </c>
    </row>
    <row r="277" spans="1:6" ht="16.8" x14ac:dyDescent="0.4">
      <c r="A277" s="1">
        <v>2</v>
      </c>
      <c r="B277" s="68" t="s">
        <v>36</v>
      </c>
      <c r="C277" s="24">
        <v>222101</v>
      </c>
      <c r="D277" s="69" t="s">
        <v>37</v>
      </c>
      <c r="E277" s="1"/>
      <c r="F277" s="1">
        <v>1</v>
      </c>
    </row>
    <row r="278" spans="1:6" ht="16.8" x14ac:dyDescent="0.4">
      <c r="A278" s="46" t="s">
        <v>10</v>
      </c>
      <c r="B278" s="46"/>
      <c r="C278" s="46"/>
      <c r="D278" s="46"/>
      <c r="E278" s="21"/>
      <c r="F278" s="20">
        <f>SUM(F276:F277)</f>
        <v>2</v>
      </c>
    </row>
    <row r="279" spans="1:6" ht="16.8" x14ac:dyDescent="0.4">
      <c r="A279" s="18" t="s">
        <v>143</v>
      </c>
      <c r="B279" s="21" t="s">
        <v>146</v>
      </c>
      <c r="C279" s="21"/>
      <c r="D279" s="21"/>
      <c r="E279" s="21"/>
      <c r="F279" s="21"/>
    </row>
    <row r="280" spans="1:6" ht="16.8" x14ac:dyDescent="0.4">
      <c r="A280" s="1">
        <v>3</v>
      </c>
      <c r="B280" s="3" t="s">
        <v>35</v>
      </c>
      <c r="C280" s="24">
        <v>221107</v>
      </c>
      <c r="D280" s="25" t="s">
        <v>6</v>
      </c>
      <c r="E280" s="1"/>
      <c r="F280" s="1">
        <v>1</v>
      </c>
    </row>
    <row r="281" spans="1:6" ht="16.8" x14ac:dyDescent="0.4">
      <c r="A281" s="1">
        <v>4</v>
      </c>
      <c r="B281" s="3" t="s">
        <v>31</v>
      </c>
      <c r="C281" s="24">
        <v>222101</v>
      </c>
      <c r="D281" s="25" t="s">
        <v>37</v>
      </c>
      <c r="E281" s="1"/>
      <c r="F281" s="1">
        <v>1</v>
      </c>
    </row>
    <row r="282" spans="1:6" ht="16.8" x14ac:dyDescent="0.4">
      <c r="A282" s="46" t="s">
        <v>10</v>
      </c>
      <c r="B282" s="46"/>
      <c r="C282" s="46"/>
      <c r="D282" s="46"/>
      <c r="E282" s="21"/>
      <c r="F282" s="20">
        <f>SUM(F280:F281)</f>
        <v>2</v>
      </c>
    </row>
    <row r="283" spans="1:6" ht="16.8" x14ac:dyDescent="0.4">
      <c r="A283" s="18" t="s">
        <v>145</v>
      </c>
      <c r="B283" s="21" t="s">
        <v>148</v>
      </c>
      <c r="C283" s="21"/>
      <c r="D283" s="21"/>
      <c r="E283" s="21"/>
      <c r="F283" s="21"/>
    </row>
    <row r="284" spans="1:6" ht="16.8" x14ac:dyDescent="0.4">
      <c r="A284" s="1">
        <v>5</v>
      </c>
      <c r="B284" s="3" t="s">
        <v>35</v>
      </c>
      <c r="C284" s="24">
        <v>221107</v>
      </c>
      <c r="D284" s="25" t="s">
        <v>6</v>
      </c>
      <c r="E284" s="1"/>
      <c r="F284" s="1">
        <v>1</v>
      </c>
    </row>
    <row r="285" spans="1:6" ht="16.8" x14ac:dyDescent="0.4">
      <c r="A285" s="1">
        <v>6</v>
      </c>
      <c r="B285" s="3" t="s">
        <v>31</v>
      </c>
      <c r="C285" s="24">
        <v>222101</v>
      </c>
      <c r="D285" s="25" t="s">
        <v>37</v>
      </c>
      <c r="E285" s="1"/>
      <c r="F285" s="1">
        <v>1</v>
      </c>
    </row>
    <row r="286" spans="1:6" ht="16.8" x14ac:dyDescent="0.4">
      <c r="A286" s="21" t="s">
        <v>10</v>
      </c>
      <c r="B286" s="21"/>
      <c r="C286" s="21"/>
      <c r="D286" s="21"/>
      <c r="E286" s="21"/>
      <c r="F286" s="20">
        <f>SUM(F284:F285)</f>
        <v>2</v>
      </c>
    </row>
    <row r="287" spans="1:6" ht="16.8" x14ac:dyDescent="0.4">
      <c r="A287" s="18" t="s">
        <v>147</v>
      </c>
      <c r="B287" s="21" t="s">
        <v>167</v>
      </c>
      <c r="C287" s="21"/>
      <c r="D287" s="21"/>
      <c r="E287" s="21"/>
      <c r="F287" s="21"/>
    </row>
    <row r="288" spans="1:6" ht="16.8" x14ac:dyDescent="0.4">
      <c r="A288" s="18" t="s">
        <v>168</v>
      </c>
      <c r="B288" s="21" t="s">
        <v>169</v>
      </c>
      <c r="C288" s="21"/>
      <c r="D288" s="21"/>
      <c r="E288" s="21"/>
      <c r="F288" s="21"/>
    </row>
    <row r="289" spans="1:6" ht="16.8" x14ac:dyDescent="0.4">
      <c r="A289" s="1">
        <v>7</v>
      </c>
      <c r="B289" s="3" t="s">
        <v>30</v>
      </c>
      <c r="C289" s="24">
        <v>221201</v>
      </c>
      <c r="D289" s="25" t="s">
        <v>6</v>
      </c>
      <c r="E289" s="1"/>
      <c r="F289" s="1">
        <v>1</v>
      </c>
    </row>
    <row r="290" spans="1:6" ht="16.8" x14ac:dyDescent="0.4">
      <c r="A290" s="35" t="s">
        <v>255</v>
      </c>
      <c r="B290" s="3" t="s">
        <v>31</v>
      </c>
      <c r="C290" s="24">
        <v>222101</v>
      </c>
      <c r="D290" s="25" t="s">
        <v>37</v>
      </c>
      <c r="E290" s="1"/>
      <c r="F290" s="1">
        <v>2</v>
      </c>
    </row>
    <row r="291" spans="1:6" ht="16.8" x14ac:dyDescent="0.4">
      <c r="A291" s="21" t="s">
        <v>10</v>
      </c>
      <c r="B291" s="21"/>
      <c r="C291" s="21"/>
      <c r="D291" s="21"/>
      <c r="E291" s="21"/>
      <c r="F291" s="20">
        <f>SUM(F289:F290)</f>
        <v>3</v>
      </c>
    </row>
    <row r="292" spans="1:6" ht="16.8" x14ac:dyDescent="0.4">
      <c r="A292" s="18" t="s">
        <v>170</v>
      </c>
      <c r="B292" s="21" t="s">
        <v>171</v>
      </c>
      <c r="C292" s="21"/>
      <c r="D292" s="21"/>
      <c r="E292" s="21"/>
      <c r="F292" s="21"/>
    </row>
    <row r="293" spans="1:6" ht="16.8" x14ac:dyDescent="0.4">
      <c r="A293" s="1">
        <v>10</v>
      </c>
      <c r="B293" s="12" t="s">
        <v>30</v>
      </c>
      <c r="C293" s="70">
        <v>221201</v>
      </c>
      <c r="D293" s="71" t="s">
        <v>6</v>
      </c>
      <c r="E293" s="72"/>
      <c r="F293" s="72">
        <v>1</v>
      </c>
    </row>
    <row r="294" spans="1:6" ht="16.8" x14ac:dyDescent="0.4">
      <c r="A294" s="1">
        <v>11</v>
      </c>
      <c r="B294" s="3" t="s">
        <v>31</v>
      </c>
      <c r="C294" s="24">
        <v>222101</v>
      </c>
      <c r="D294" s="25" t="s">
        <v>37</v>
      </c>
      <c r="E294" s="1"/>
      <c r="F294" s="1">
        <v>1</v>
      </c>
    </row>
    <row r="295" spans="1:6" ht="16.8" x14ac:dyDescent="0.4">
      <c r="A295" s="1">
        <v>12</v>
      </c>
      <c r="B295" s="3" t="s">
        <v>36</v>
      </c>
      <c r="C295" s="24">
        <v>222101</v>
      </c>
      <c r="D295" s="25" t="s">
        <v>37</v>
      </c>
      <c r="E295" s="1"/>
      <c r="F295" s="1">
        <v>1</v>
      </c>
    </row>
    <row r="296" spans="1:6" ht="16.8" x14ac:dyDescent="0.4">
      <c r="A296" s="21" t="s">
        <v>10</v>
      </c>
      <c r="B296" s="21"/>
      <c r="C296" s="21"/>
      <c r="D296" s="21"/>
      <c r="E296" s="21"/>
      <c r="F296" s="20">
        <f>SUM(F293:F295)</f>
        <v>3</v>
      </c>
    </row>
    <row r="297" spans="1:6" ht="16.8" x14ac:dyDescent="0.4">
      <c r="A297" s="18" t="s">
        <v>172</v>
      </c>
      <c r="B297" s="21" t="s">
        <v>173</v>
      </c>
      <c r="C297" s="21"/>
      <c r="D297" s="21"/>
      <c r="E297" s="21"/>
      <c r="F297" s="21"/>
    </row>
    <row r="298" spans="1:6" ht="16.8" x14ac:dyDescent="0.4">
      <c r="A298" s="1">
        <v>13</v>
      </c>
      <c r="B298" s="3" t="s">
        <v>35</v>
      </c>
      <c r="C298" s="24">
        <v>221107</v>
      </c>
      <c r="D298" s="25" t="s">
        <v>6</v>
      </c>
      <c r="E298" s="1"/>
      <c r="F298" s="1">
        <v>1</v>
      </c>
    </row>
    <row r="299" spans="1:6" ht="16.8" x14ac:dyDescent="0.4">
      <c r="A299" s="1">
        <v>14</v>
      </c>
      <c r="B299" s="3" t="s">
        <v>31</v>
      </c>
      <c r="C299" s="24">
        <v>222101</v>
      </c>
      <c r="D299" s="25" t="s">
        <v>37</v>
      </c>
      <c r="E299" s="1"/>
      <c r="F299" s="1">
        <v>1</v>
      </c>
    </row>
    <row r="300" spans="1:6" ht="16.8" x14ac:dyDescent="0.4">
      <c r="A300" s="1">
        <v>15</v>
      </c>
      <c r="B300" s="3" t="s">
        <v>36</v>
      </c>
      <c r="C300" s="24">
        <v>222101</v>
      </c>
      <c r="D300" s="25" t="s">
        <v>37</v>
      </c>
      <c r="E300" s="1"/>
      <c r="F300" s="1">
        <v>1</v>
      </c>
    </row>
    <row r="301" spans="1:6" ht="16.8" x14ac:dyDescent="0.4">
      <c r="A301" s="21" t="s">
        <v>10</v>
      </c>
      <c r="B301" s="21"/>
      <c r="C301" s="21"/>
      <c r="D301" s="21"/>
      <c r="E301" s="21"/>
      <c r="F301" s="20">
        <f>SUM(F298:F300)</f>
        <v>3</v>
      </c>
    </row>
    <row r="302" spans="1:6" ht="16.8" x14ac:dyDescent="0.4">
      <c r="A302" s="18" t="s">
        <v>174</v>
      </c>
      <c r="B302" s="21" t="s">
        <v>175</v>
      </c>
      <c r="C302" s="21"/>
      <c r="D302" s="21"/>
      <c r="E302" s="21"/>
      <c r="F302" s="21"/>
    </row>
    <row r="303" spans="1:6" ht="16.8" x14ac:dyDescent="0.4">
      <c r="A303" s="1">
        <v>16</v>
      </c>
      <c r="B303" s="3" t="s">
        <v>30</v>
      </c>
      <c r="C303" s="24">
        <v>221107</v>
      </c>
      <c r="D303" s="25" t="s">
        <v>6</v>
      </c>
      <c r="E303" s="1"/>
      <c r="F303" s="1">
        <v>1</v>
      </c>
    </row>
    <row r="304" spans="1:6" ht="16.8" x14ac:dyDescent="0.4">
      <c r="A304" s="1">
        <v>17</v>
      </c>
      <c r="B304" s="3" t="s">
        <v>31</v>
      </c>
      <c r="C304" s="24">
        <v>222101</v>
      </c>
      <c r="D304" s="25" t="s">
        <v>37</v>
      </c>
      <c r="E304" s="1"/>
      <c r="F304" s="1">
        <v>1</v>
      </c>
    </row>
    <row r="305" spans="1:6" ht="16.8" x14ac:dyDescent="0.4">
      <c r="A305" s="21" t="s">
        <v>10</v>
      </c>
      <c r="B305" s="21"/>
      <c r="C305" s="21"/>
      <c r="D305" s="21"/>
      <c r="E305" s="21"/>
      <c r="F305" s="20">
        <f>SUM(F303:F304)</f>
        <v>2</v>
      </c>
    </row>
    <row r="306" spans="1:6" ht="16.8" x14ac:dyDescent="0.4">
      <c r="A306" s="18" t="s">
        <v>176</v>
      </c>
      <c r="B306" s="21" t="s">
        <v>177</v>
      </c>
      <c r="C306" s="21"/>
      <c r="D306" s="21"/>
      <c r="E306" s="21"/>
      <c r="F306" s="21"/>
    </row>
    <row r="307" spans="1:6" ht="16.8" x14ac:dyDescent="0.4">
      <c r="A307" s="34">
        <v>18</v>
      </c>
      <c r="B307" s="3" t="s">
        <v>35</v>
      </c>
      <c r="C307" s="24">
        <v>221107</v>
      </c>
      <c r="D307" s="25" t="s">
        <v>6</v>
      </c>
      <c r="E307" s="1"/>
      <c r="F307" s="1">
        <v>1</v>
      </c>
    </row>
    <row r="308" spans="1:6" ht="16.8" x14ac:dyDescent="0.4">
      <c r="A308" s="34">
        <v>19</v>
      </c>
      <c r="B308" s="3" t="s">
        <v>30</v>
      </c>
      <c r="C308" s="24">
        <v>221201</v>
      </c>
      <c r="D308" s="25" t="s">
        <v>6</v>
      </c>
      <c r="E308" s="1"/>
      <c r="F308" s="1">
        <v>1</v>
      </c>
    </row>
    <row r="309" spans="1:6" ht="16.8" x14ac:dyDescent="0.4">
      <c r="A309" s="34" t="s">
        <v>89</v>
      </c>
      <c r="B309" s="3" t="s">
        <v>31</v>
      </c>
      <c r="C309" s="24">
        <v>226905</v>
      </c>
      <c r="D309" s="25" t="s">
        <v>6</v>
      </c>
      <c r="E309" s="1"/>
      <c r="F309" s="1">
        <v>2</v>
      </c>
    </row>
    <row r="310" spans="1:6" ht="16.8" x14ac:dyDescent="0.4">
      <c r="A310" s="34">
        <v>22</v>
      </c>
      <c r="B310" s="3" t="s">
        <v>31</v>
      </c>
      <c r="C310" s="24">
        <v>222101</v>
      </c>
      <c r="D310" s="25" t="s">
        <v>37</v>
      </c>
      <c r="E310" s="1"/>
      <c r="F310" s="1">
        <v>1</v>
      </c>
    </row>
    <row r="311" spans="1:6" ht="16.8" x14ac:dyDescent="0.4">
      <c r="A311" s="21" t="s">
        <v>10</v>
      </c>
      <c r="B311" s="21"/>
      <c r="C311" s="21"/>
      <c r="D311" s="21"/>
      <c r="E311" s="21"/>
      <c r="F311" s="20">
        <f>SUM(F307:F310)</f>
        <v>5</v>
      </c>
    </row>
    <row r="312" spans="1:6" ht="16.8" x14ac:dyDescent="0.4">
      <c r="A312" s="67" t="s">
        <v>149</v>
      </c>
      <c r="B312" s="21" t="s">
        <v>178</v>
      </c>
      <c r="C312" s="21"/>
      <c r="D312" s="21"/>
      <c r="E312" s="21"/>
      <c r="F312" s="21"/>
    </row>
    <row r="313" spans="1:6" ht="16.8" x14ac:dyDescent="0.4">
      <c r="A313" s="34">
        <v>23</v>
      </c>
      <c r="B313" s="3" t="s">
        <v>31</v>
      </c>
      <c r="C313" s="24">
        <v>226905</v>
      </c>
      <c r="D313" s="25" t="s">
        <v>6</v>
      </c>
      <c r="E313" s="1"/>
      <c r="F313" s="1">
        <v>1</v>
      </c>
    </row>
    <row r="314" spans="1:6" ht="16.8" x14ac:dyDescent="0.4">
      <c r="A314" s="34" t="s">
        <v>284</v>
      </c>
      <c r="B314" s="3" t="s">
        <v>31</v>
      </c>
      <c r="C314" s="24">
        <v>222101</v>
      </c>
      <c r="D314" s="25" t="s">
        <v>37</v>
      </c>
      <c r="E314" s="1"/>
      <c r="F314" s="1">
        <v>2</v>
      </c>
    </row>
    <row r="315" spans="1:6" ht="16.8" x14ac:dyDescent="0.4">
      <c r="A315" s="34">
        <v>26</v>
      </c>
      <c r="B315" s="3" t="s">
        <v>36</v>
      </c>
      <c r="C315" s="24">
        <v>222101</v>
      </c>
      <c r="D315" s="25" t="s">
        <v>37</v>
      </c>
      <c r="E315" s="1"/>
      <c r="F315" s="1">
        <v>1</v>
      </c>
    </row>
    <row r="316" spans="1:6" ht="16.8" x14ac:dyDescent="0.4">
      <c r="A316" s="21" t="s">
        <v>10</v>
      </c>
      <c r="B316" s="21"/>
      <c r="C316" s="21"/>
      <c r="D316" s="21"/>
      <c r="E316" s="21"/>
      <c r="F316" s="20">
        <f>SUM(F313:F315)</f>
        <v>4</v>
      </c>
    </row>
    <row r="317" spans="1:6" ht="16.8" x14ac:dyDescent="0.4">
      <c r="A317" s="18" t="s">
        <v>151</v>
      </c>
      <c r="B317" s="21" t="s">
        <v>179</v>
      </c>
      <c r="C317" s="21"/>
      <c r="D317" s="21"/>
      <c r="E317" s="21"/>
      <c r="F317" s="21"/>
    </row>
    <row r="318" spans="1:6" ht="16.8" x14ac:dyDescent="0.4">
      <c r="A318" s="34" t="s">
        <v>313</v>
      </c>
      <c r="B318" s="3" t="s">
        <v>129</v>
      </c>
      <c r="C318" s="24">
        <v>226406</v>
      </c>
      <c r="D318" s="25" t="s">
        <v>6</v>
      </c>
      <c r="E318" s="1"/>
      <c r="F318" s="1">
        <v>2</v>
      </c>
    </row>
    <row r="319" spans="1:6" ht="16.8" x14ac:dyDescent="0.4">
      <c r="A319" s="34" t="s">
        <v>77</v>
      </c>
      <c r="B319" s="3" t="s">
        <v>130</v>
      </c>
      <c r="C319" s="24">
        <v>226405</v>
      </c>
      <c r="D319" s="25" t="s">
        <v>6</v>
      </c>
      <c r="E319" s="1"/>
      <c r="F319" s="1">
        <v>2</v>
      </c>
    </row>
    <row r="320" spans="1:6" ht="16.8" x14ac:dyDescent="0.4">
      <c r="A320" s="21" t="s">
        <v>10</v>
      </c>
      <c r="B320" s="21"/>
      <c r="C320" s="21"/>
      <c r="D320" s="21"/>
      <c r="E320" s="21"/>
      <c r="F320" s="20">
        <f>SUM(F318:F319)</f>
        <v>4</v>
      </c>
    </row>
    <row r="321" spans="1:6" ht="16.8" x14ac:dyDescent="0.4">
      <c r="A321" s="67" t="s">
        <v>153</v>
      </c>
      <c r="B321" s="21" t="s">
        <v>180</v>
      </c>
      <c r="C321" s="21"/>
      <c r="D321" s="21"/>
      <c r="E321" s="21"/>
      <c r="F321" s="21"/>
    </row>
    <row r="322" spans="1:6" ht="16.8" x14ac:dyDescent="0.4">
      <c r="A322" s="1">
        <v>31</v>
      </c>
      <c r="B322" s="3" t="s">
        <v>35</v>
      </c>
      <c r="C322" s="24">
        <v>221107</v>
      </c>
      <c r="D322" s="25" t="s">
        <v>6</v>
      </c>
      <c r="E322" s="1"/>
      <c r="F322" s="1">
        <v>1</v>
      </c>
    </row>
    <row r="323" spans="1:6" ht="33.6" x14ac:dyDescent="0.4">
      <c r="A323" s="34" t="s">
        <v>181</v>
      </c>
      <c r="B323" s="3" t="s">
        <v>236</v>
      </c>
      <c r="C323" s="24">
        <v>325904</v>
      </c>
      <c r="D323" s="25" t="s">
        <v>37</v>
      </c>
      <c r="E323" s="1"/>
      <c r="F323" s="1">
        <v>2</v>
      </c>
    </row>
    <row r="324" spans="1:6" ht="16.8" x14ac:dyDescent="0.4">
      <c r="A324" s="21" t="s">
        <v>10</v>
      </c>
      <c r="B324" s="21"/>
      <c r="C324" s="21"/>
      <c r="D324" s="21"/>
      <c r="E324" s="21"/>
      <c r="F324" s="20">
        <f>SUM(F322:F323)</f>
        <v>3</v>
      </c>
    </row>
    <row r="325" spans="1:6" ht="16.8" x14ac:dyDescent="0.4">
      <c r="A325" s="67" t="s">
        <v>155</v>
      </c>
      <c r="B325" s="21" t="s">
        <v>182</v>
      </c>
      <c r="C325" s="21"/>
      <c r="D325" s="21"/>
      <c r="E325" s="21"/>
      <c r="F325" s="21"/>
    </row>
    <row r="326" spans="1:6" ht="16.8" x14ac:dyDescent="0.4">
      <c r="A326" s="1">
        <v>34</v>
      </c>
      <c r="B326" s="3" t="s">
        <v>35</v>
      </c>
      <c r="C326" s="24">
        <v>221107</v>
      </c>
      <c r="D326" s="25" t="s">
        <v>6</v>
      </c>
      <c r="E326" s="1"/>
      <c r="F326" s="1">
        <v>1</v>
      </c>
    </row>
    <row r="327" spans="1:6" ht="33.6" x14ac:dyDescent="0.4">
      <c r="A327" s="34">
        <v>35</v>
      </c>
      <c r="B327" s="3" t="s">
        <v>123</v>
      </c>
      <c r="C327" s="24">
        <v>325904</v>
      </c>
      <c r="D327" s="25" t="s">
        <v>37</v>
      </c>
      <c r="E327" s="1"/>
      <c r="F327" s="1">
        <v>1</v>
      </c>
    </row>
    <row r="328" spans="1:6" ht="16.8" x14ac:dyDescent="0.4">
      <c r="A328" s="21" t="s">
        <v>10</v>
      </c>
      <c r="B328" s="21"/>
      <c r="C328" s="21"/>
      <c r="D328" s="21"/>
      <c r="E328" s="21"/>
      <c r="F328" s="20">
        <f>SUM(F326:F327)</f>
        <v>2</v>
      </c>
    </row>
    <row r="329" spans="1:6" ht="16.8" x14ac:dyDescent="0.4">
      <c r="A329" s="67" t="s">
        <v>157</v>
      </c>
      <c r="B329" s="21" t="s">
        <v>183</v>
      </c>
      <c r="C329" s="21"/>
      <c r="D329" s="21"/>
      <c r="E329" s="21"/>
      <c r="F329" s="21"/>
    </row>
    <row r="330" spans="1:6" ht="16.8" x14ac:dyDescent="0.4">
      <c r="A330" s="34" t="s">
        <v>314</v>
      </c>
      <c r="B330" s="3" t="s">
        <v>72</v>
      </c>
      <c r="C330" s="24">
        <v>334401</v>
      </c>
      <c r="D330" s="25" t="s">
        <v>15</v>
      </c>
      <c r="E330" s="1"/>
      <c r="F330" s="1">
        <v>2</v>
      </c>
    </row>
    <row r="331" spans="1:6" ht="16.8" x14ac:dyDescent="0.4">
      <c r="A331" s="1">
        <v>38</v>
      </c>
      <c r="B331" s="3" t="s">
        <v>50</v>
      </c>
      <c r="C331" s="24">
        <v>532104</v>
      </c>
      <c r="D331" s="25" t="s">
        <v>51</v>
      </c>
      <c r="E331" s="1"/>
      <c r="F331" s="1">
        <v>1</v>
      </c>
    </row>
    <row r="332" spans="1:6" ht="16.8" x14ac:dyDescent="0.4">
      <c r="A332" s="46" t="s">
        <v>10</v>
      </c>
      <c r="B332" s="46"/>
      <c r="C332" s="46"/>
      <c r="D332" s="46"/>
      <c r="E332" s="46"/>
      <c r="F332" s="42">
        <f>SUM(F330:F331)</f>
        <v>3</v>
      </c>
    </row>
    <row r="333" spans="1:6" ht="16.8" x14ac:dyDescent="0.4">
      <c r="A333" s="21" t="s">
        <v>10</v>
      </c>
      <c r="B333" s="21"/>
      <c r="C333" s="21"/>
      <c r="D333" s="21"/>
      <c r="E333" s="21"/>
      <c r="F333" s="20">
        <v>38</v>
      </c>
    </row>
    <row r="334" spans="1:6" ht="16.8" x14ac:dyDescent="0.4">
      <c r="A334" s="73" t="s">
        <v>282</v>
      </c>
      <c r="B334" s="21" t="s">
        <v>185</v>
      </c>
      <c r="C334" s="21"/>
      <c r="D334" s="21"/>
      <c r="E334" s="21"/>
      <c r="F334" s="21"/>
    </row>
    <row r="335" spans="1:6" ht="16.8" x14ac:dyDescent="0.4">
      <c r="A335" s="74" t="s">
        <v>334</v>
      </c>
      <c r="B335" s="3" t="s">
        <v>186</v>
      </c>
      <c r="C335" s="24">
        <v>221102</v>
      </c>
      <c r="D335" s="25" t="s">
        <v>6</v>
      </c>
      <c r="E335" s="1"/>
      <c r="F335" s="75">
        <v>43</v>
      </c>
    </row>
    <row r="336" spans="1:6" ht="16.8" x14ac:dyDescent="0.4">
      <c r="A336" s="74" t="s">
        <v>335</v>
      </c>
      <c r="B336" s="3" t="s">
        <v>187</v>
      </c>
      <c r="C336" s="24">
        <v>221102</v>
      </c>
      <c r="D336" s="25" t="s">
        <v>6</v>
      </c>
      <c r="E336" s="1"/>
      <c r="F336" s="75">
        <v>54</v>
      </c>
    </row>
    <row r="337" spans="1:6" ht="16.8" x14ac:dyDescent="0.4">
      <c r="A337" s="74" t="s">
        <v>336</v>
      </c>
      <c r="B337" s="3" t="s">
        <v>188</v>
      </c>
      <c r="C337" s="24">
        <v>221102</v>
      </c>
      <c r="D337" s="25" t="s">
        <v>6</v>
      </c>
      <c r="E337" s="1"/>
      <c r="F337" s="75">
        <v>61</v>
      </c>
    </row>
    <row r="338" spans="1:6" ht="16.8" x14ac:dyDescent="0.4">
      <c r="A338" s="74" t="s">
        <v>337</v>
      </c>
      <c r="B338" s="3" t="s">
        <v>189</v>
      </c>
      <c r="C338" s="24">
        <v>221102</v>
      </c>
      <c r="D338" s="25" t="s">
        <v>6</v>
      </c>
      <c r="E338" s="1"/>
      <c r="F338" s="75">
        <v>47</v>
      </c>
    </row>
    <row r="339" spans="1:6" ht="16.8" x14ac:dyDescent="0.4">
      <c r="A339" s="74" t="s">
        <v>338</v>
      </c>
      <c r="B339" s="3" t="s">
        <v>190</v>
      </c>
      <c r="C339" s="24">
        <v>221102</v>
      </c>
      <c r="D339" s="25" t="s">
        <v>6</v>
      </c>
      <c r="E339" s="1"/>
      <c r="F339" s="75">
        <v>34</v>
      </c>
    </row>
    <row r="340" spans="1:6" ht="16.8" x14ac:dyDescent="0.4">
      <c r="A340" s="74" t="s">
        <v>324</v>
      </c>
      <c r="B340" s="3" t="s">
        <v>191</v>
      </c>
      <c r="C340" s="24">
        <v>221102</v>
      </c>
      <c r="D340" s="25" t="s">
        <v>6</v>
      </c>
      <c r="E340" s="1"/>
      <c r="F340" s="75">
        <v>2</v>
      </c>
    </row>
    <row r="341" spans="1:6" ht="16.8" x14ac:dyDescent="0.4">
      <c r="A341" s="76" t="s">
        <v>10</v>
      </c>
      <c r="B341" s="76"/>
      <c r="C341" s="76"/>
      <c r="D341" s="76"/>
      <c r="E341" s="76"/>
      <c r="F341" s="77">
        <f>SUM(F335:F340)</f>
        <v>241</v>
      </c>
    </row>
    <row r="342" spans="1:6" ht="16.8" x14ac:dyDescent="0.4">
      <c r="A342" s="78" t="s">
        <v>184</v>
      </c>
      <c r="B342" s="21" t="s">
        <v>193</v>
      </c>
      <c r="C342" s="21"/>
      <c r="D342" s="21"/>
      <c r="E342" s="21"/>
      <c r="F342" s="21"/>
    </row>
    <row r="343" spans="1:6" ht="16.8" x14ac:dyDescent="0.4">
      <c r="A343" s="1">
        <v>1</v>
      </c>
      <c r="B343" s="1" t="s">
        <v>239</v>
      </c>
      <c r="C343" s="34">
        <v>263627</v>
      </c>
      <c r="D343" s="19" t="s">
        <v>6</v>
      </c>
      <c r="E343" s="19" t="s">
        <v>16</v>
      </c>
      <c r="F343" s="1">
        <v>1</v>
      </c>
    </row>
    <row r="344" spans="1:6" ht="16.8" x14ac:dyDescent="0.4">
      <c r="A344" s="21" t="s">
        <v>10</v>
      </c>
      <c r="B344" s="21"/>
      <c r="C344" s="21"/>
      <c r="D344" s="21"/>
      <c r="E344" s="21"/>
      <c r="F344" s="79">
        <v>1</v>
      </c>
    </row>
    <row r="345" spans="1:6" ht="16.8" x14ac:dyDescent="0.4">
      <c r="A345" s="78" t="s">
        <v>192</v>
      </c>
      <c r="B345" s="80" t="s">
        <v>194</v>
      </c>
      <c r="C345" s="80"/>
      <c r="D345" s="80"/>
      <c r="E345" s="80"/>
      <c r="F345" s="80"/>
    </row>
    <row r="346" spans="1:6" ht="16.8" x14ac:dyDescent="0.4">
      <c r="A346" s="1"/>
      <c r="B346" s="21" t="s">
        <v>195</v>
      </c>
      <c r="C346" s="21"/>
      <c r="D346" s="21"/>
      <c r="E346" s="21"/>
      <c r="F346" s="81">
        <f>F57+F69+F83+F96+F109+F122+F134+F146+F150+F160+F169+F176+F181+F194+F207+F212+F226+F233+F237+F272+F333+F341+F344</f>
        <v>840.5</v>
      </c>
    </row>
    <row r="347" spans="1:6" ht="16.8" x14ac:dyDescent="0.4">
      <c r="A347" s="1"/>
      <c r="B347" s="21" t="s">
        <v>196</v>
      </c>
      <c r="C347" s="21"/>
      <c r="D347" s="21"/>
      <c r="E347" s="21"/>
      <c r="F347" s="79">
        <f>F333+F341</f>
        <v>279</v>
      </c>
    </row>
    <row r="348" spans="1:6" ht="16.8" x14ac:dyDescent="0.4">
      <c r="A348" s="78" t="s">
        <v>197</v>
      </c>
      <c r="B348" s="17"/>
      <c r="C348" s="17"/>
      <c r="D348" s="17"/>
      <c r="E348" s="17"/>
      <c r="F348" s="1"/>
    </row>
    <row r="349" spans="1:6" ht="16.8" x14ac:dyDescent="0.4">
      <c r="A349" s="1">
        <v>1</v>
      </c>
      <c r="B349" s="18" t="s">
        <v>198</v>
      </c>
      <c r="C349" s="34">
        <v>134201</v>
      </c>
      <c r="D349" s="19" t="s">
        <v>6</v>
      </c>
      <c r="E349" s="19" t="s">
        <v>16</v>
      </c>
      <c r="F349" s="1">
        <v>1</v>
      </c>
    </row>
    <row r="350" spans="1:6" ht="33.6" x14ac:dyDescent="0.4">
      <c r="A350" s="1">
        <v>2</v>
      </c>
      <c r="B350" s="62" t="s">
        <v>199</v>
      </c>
      <c r="C350" s="34">
        <v>226918</v>
      </c>
      <c r="D350" s="19" t="s">
        <v>6</v>
      </c>
      <c r="E350" s="1"/>
      <c r="F350" s="1">
        <v>1</v>
      </c>
    </row>
    <row r="351" spans="1:6" ht="16.8" x14ac:dyDescent="0.4">
      <c r="A351" s="21" t="s">
        <v>10</v>
      </c>
      <c r="B351" s="21"/>
      <c r="C351" s="21"/>
      <c r="D351" s="21"/>
      <c r="E351" s="21"/>
      <c r="F351" s="18">
        <f>SUM(F349:F350)</f>
        <v>2</v>
      </c>
    </row>
    <row r="352" spans="1:6" ht="16.8" x14ac:dyDescent="0.4">
      <c r="A352" s="82" t="s">
        <v>256</v>
      </c>
      <c r="B352" s="31" t="s">
        <v>257</v>
      </c>
      <c r="C352" s="32"/>
      <c r="D352" s="32"/>
      <c r="E352" s="32"/>
      <c r="F352" s="33"/>
    </row>
    <row r="353" spans="1:6" ht="16.8" x14ac:dyDescent="0.4">
      <c r="A353" s="35" t="s">
        <v>316</v>
      </c>
      <c r="B353" s="3" t="s">
        <v>50</v>
      </c>
      <c r="C353" s="24">
        <v>532104</v>
      </c>
      <c r="D353" s="25" t="s">
        <v>51</v>
      </c>
      <c r="E353" s="1"/>
      <c r="F353" s="3">
        <v>11</v>
      </c>
    </row>
    <row r="354" spans="1:6" ht="16.8" x14ac:dyDescent="0.4">
      <c r="A354" s="35" t="s">
        <v>75</v>
      </c>
      <c r="B354" s="3" t="s">
        <v>213</v>
      </c>
      <c r="C354" s="24">
        <v>962903</v>
      </c>
      <c r="D354" s="25" t="s">
        <v>51</v>
      </c>
      <c r="E354" s="1"/>
      <c r="F354" s="3">
        <v>1</v>
      </c>
    </row>
    <row r="355" spans="1:6" ht="16.8" x14ac:dyDescent="0.4">
      <c r="A355" s="31" t="s">
        <v>10</v>
      </c>
      <c r="B355" s="32"/>
      <c r="C355" s="32"/>
      <c r="D355" s="32"/>
      <c r="E355" s="33"/>
      <c r="F355" s="20">
        <v>12</v>
      </c>
    </row>
    <row r="356" spans="1:6" ht="16.8" x14ac:dyDescent="0.4">
      <c r="A356" s="31" t="s">
        <v>200</v>
      </c>
      <c r="B356" s="32"/>
      <c r="C356" s="32"/>
      <c r="D356" s="32"/>
      <c r="E356" s="33"/>
      <c r="F356" s="20">
        <v>14</v>
      </c>
    </row>
    <row r="357" spans="1:6" ht="16.8" x14ac:dyDescent="0.4">
      <c r="A357" s="80" t="s">
        <v>201</v>
      </c>
      <c r="B357" s="80"/>
      <c r="C357" s="80"/>
      <c r="D357" s="80"/>
      <c r="E357" s="80"/>
      <c r="F357" s="80"/>
    </row>
    <row r="358" spans="1:6" ht="16.8" x14ac:dyDescent="0.4">
      <c r="A358" s="12">
        <v>1</v>
      </c>
      <c r="B358" s="18" t="s">
        <v>202</v>
      </c>
      <c r="C358" s="83">
        <v>121112</v>
      </c>
      <c r="D358" s="19" t="s">
        <v>6</v>
      </c>
      <c r="E358" s="19" t="s">
        <v>7</v>
      </c>
      <c r="F358" s="1">
        <v>1</v>
      </c>
    </row>
    <row r="359" spans="1:6" ht="16.8" x14ac:dyDescent="0.4">
      <c r="A359" s="21" t="s">
        <v>10</v>
      </c>
      <c r="B359" s="21"/>
      <c r="C359" s="21"/>
      <c r="D359" s="21"/>
      <c r="E359" s="21"/>
      <c r="F359" s="20">
        <f>SUM(F357:F358)</f>
        <v>1</v>
      </c>
    </row>
    <row r="360" spans="1:6" ht="16.8" x14ac:dyDescent="0.4">
      <c r="A360" s="84" t="s">
        <v>285</v>
      </c>
      <c r="B360" s="28" t="s">
        <v>203</v>
      </c>
      <c r="C360" s="28"/>
      <c r="D360" s="28"/>
      <c r="E360" s="28"/>
      <c r="F360" s="28"/>
    </row>
    <row r="361" spans="1:6" ht="16.8" x14ac:dyDescent="0.4">
      <c r="A361" s="35" t="s">
        <v>52</v>
      </c>
      <c r="B361" s="1" t="s">
        <v>13</v>
      </c>
      <c r="C361" s="24">
        <v>121124</v>
      </c>
      <c r="D361" s="25" t="s">
        <v>6</v>
      </c>
      <c r="E361" s="25" t="s">
        <v>16</v>
      </c>
      <c r="F361" s="3">
        <v>1</v>
      </c>
    </row>
    <row r="362" spans="1:6" ht="16.8" x14ac:dyDescent="0.4">
      <c r="A362" s="35" t="s">
        <v>14</v>
      </c>
      <c r="B362" s="3" t="s">
        <v>225</v>
      </c>
      <c r="C362" s="24">
        <v>263102</v>
      </c>
      <c r="D362" s="25" t="s">
        <v>6</v>
      </c>
      <c r="E362" s="25" t="s">
        <v>224</v>
      </c>
      <c r="F362" s="3">
        <v>2</v>
      </c>
    </row>
    <row r="363" spans="1:6" ht="16.8" x14ac:dyDescent="0.4">
      <c r="A363" s="35" t="s">
        <v>114</v>
      </c>
      <c r="B363" s="3" t="s">
        <v>232</v>
      </c>
      <c r="C363" s="24">
        <v>263102</v>
      </c>
      <c r="D363" s="25" t="s">
        <v>6</v>
      </c>
      <c r="E363" s="25" t="s">
        <v>7</v>
      </c>
      <c r="F363" s="3">
        <v>1</v>
      </c>
    </row>
    <row r="364" spans="1:6" ht="16.8" x14ac:dyDescent="0.4">
      <c r="A364" s="35" t="s">
        <v>96</v>
      </c>
      <c r="B364" s="3" t="s">
        <v>232</v>
      </c>
      <c r="C364" s="24">
        <v>263102</v>
      </c>
      <c r="D364" s="25" t="s">
        <v>6</v>
      </c>
      <c r="E364" s="25" t="s">
        <v>16</v>
      </c>
      <c r="F364" s="3">
        <v>2</v>
      </c>
    </row>
    <row r="365" spans="1:6" ht="16.8" x14ac:dyDescent="0.4">
      <c r="A365" s="46" t="s">
        <v>10</v>
      </c>
      <c r="B365" s="46"/>
      <c r="C365" s="46"/>
      <c r="D365" s="46"/>
      <c r="E365" s="46"/>
      <c r="F365" s="42">
        <f>SUM(F361:F364)</f>
        <v>6</v>
      </c>
    </row>
    <row r="366" spans="1:6" ht="35.25" customHeight="1" x14ac:dyDescent="0.4">
      <c r="A366" s="78" t="s">
        <v>204</v>
      </c>
      <c r="B366" s="27" t="s">
        <v>348</v>
      </c>
      <c r="C366" s="21"/>
      <c r="D366" s="21"/>
      <c r="E366" s="21"/>
      <c r="F366" s="21"/>
    </row>
    <row r="367" spans="1:6" ht="16.8" x14ac:dyDescent="0.4">
      <c r="A367" s="1">
        <v>1</v>
      </c>
      <c r="B367" s="1" t="s">
        <v>13</v>
      </c>
      <c r="C367" s="24">
        <v>121901</v>
      </c>
      <c r="D367" s="25" t="s">
        <v>6</v>
      </c>
      <c r="E367" s="25" t="s">
        <v>16</v>
      </c>
      <c r="F367" s="3">
        <v>1</v>
      </c>
    </row>
    <row r="368" spans="1:6" ht="16.8" x14ac:dyDescent="0.4">
      <c r="A368" s="35" t="s">
        <v>87</v>
      </c>
      <c r="B368" s="3" t="s">
        <v>225</v>
      </c>
      <c r="C368" s="24">
        <v>263102</v>
      </c>
      <c r="D368" s="25" t="s">
        <v>6</v>
      </c>
      <c r="E368" s="25" t="s">
        <v>224</v>
      </c>
      <c r="F368" s="3">
        <v>3</v>
      </c>
    </row>
    <row r="369" spans="1:6" ht="16.8" x14ac:dyDescent="0.4">
      <c r="A369" s="1">
        <v>5</v>
      </c>
      <c r="B369" s="3" t="s">
        <v>232</v>
      </c>
      <c r="C369" s="24">
        <v>263102</v>
      </c>
      <c r="D369" s="25" t="s">
        <v>6</v>
      </c>
      <c r="E369" s="25" t="s">
        <v>16</v>
      </c>
      <c r="F369" s="3">
        <v>1</v>
      </c>
    </row>
    <row r="370" spans="1:6" ht="16.8" x14ac:dyDescent="0.4">
      <c r="A370" s="1">
        <v>6</v>
      </c>
      <c r="B370" s="3" t="s">
        <v>286</v>
      </c>
      <c r="C370" s="24">
        <v>263102</v>
      </c>
      <c r="D370" s="25" t="s">
        <v>6</v>
      </c>
      <c r="E370" s="25" t="s">
        <v>197</v>
      </c>
      <c r="F370" s="3">
        <v>1</v>
      </c>
    </row>
    <row r="371" spans="1:6" ht="16.8" x14ac:dyDescent="0.4">
      <c r="A371" s="21" t="s">
        <v>10</v>
      </c>
      <c r="B371" s="21"/>
      <c r="C371" s="21"/>
      <c r="D371" s="21"/>
      <c r="E371" s="21"/>
      <c r="F371" s="20">
        <f>SUM(F367:F370)</f>
        <v>6</v>
      </c>
    </row>
    <row r="372" spans="1:6" ht="36.6" customHeight="1" x14ac:dyDescent="0.4">
      <c r="A372" s="85" t="s">
        <v>258</v>
      </c>
      <c r="B372" s="43" t="s">
        <v>353</v>
      </c>
      <c r="C372" s="44"/>
      <c r="D372" s="44"/>
      <c r="E372" s="44"/>
      <c r="F372" s="45"/>
    </row>
    <row r="373" spans="1:6" ht="16.8" x14ac:dyDescent="0.4">
      <c r="A373" s="1">
        <v>1</v>
      </c>
      <c r="B373" s="3" t="s">
        <v>244</v>
      </c>
      <c r="C373" s="24">
        <v>832201</v>
      </c>
      <c r="D373" s="19" t="s">
        <v>15</v>
      </c>
      <c r="E373" s="19" t="s">
        <v>16</v>
      </c>
      <c r="F373" s="3">
        <v>1</v>
      </c>
    </row>
    <row r="374" spans="1:6" ht="16.8" x14ac:dyDescent="0.4">
      <c r="A374" s="35" t="s">
        <v>14</v>
      </c>
      <c r="B374" s="3" t="s">
        <v>242</v>
      </c>
      <c r="C374" s="24">
        <v>941201</v>
      </c>
      <c r="D374" s="25" t="s">
        <v>51</v>
      </c>
      <c r="E374" s="19" t="s">
        <v>7</v>
      </c>
      <c r="F374" s="3">
        <v>2</v>
      </c>
    </row>
    <row r="375" spans="1:6" ht="16.8" x14ac:dyDescent="0.4">
      <c r="A375" s="21" t="s">
        <v>10</v>
      </c>
      <c r="B375" s="21"/>
      <c r="C375" s="21"/>
      <c r="D375" s="21"/>
      <c r="E375" s="21"/>
      <c r="F375" s="20">
        <f>SUM(F372:F374)</f>
        <v>3</v>
      </c>
    </row>
    <row r="376" spans="1:6" ht="16.8" x14ac:dyDescent="0.4">
      <c r="A376" s="84" t="s">
        <v>205</v>
      </c>
      <c r="B376" s="28" t="s">
        <v>206</v>
      </c>
      <c r="C376" s="28"/>
      <c r="D376" s="28"/>
      <c r="E376" s="28"/>
      <c r="F376" s="28"/>
    </row>
    <row r="377" spans="1:6" ht="16.8" x14ac:dyDescent="0.4">
      <c r="A377" s="1">
        <v>1</v>
      </c>
      <c r="B377" s="1" t="s">
        <v>23</v>
      </c>
      <c r="C377" s="24">
        <v>121906</v>
      </c>
      <c r="D377" s="25" t="s">
        <v>6</v>
      </c>
      <c r="E377" s="25" t="s">
        <v>16</v>
      </c>
      <c r="F377" s="3">
        <v>1</v>
      </c>
    </row>
    <row r="378" spans="1:6" ht="16.8" x14ac:dyDescent="0.4">
      <c r="A378" s="1">
        <v>2</v>
      </c>
      <c r="B378" s="3" t="s">
        <v>225</v>
      </c>
      <c r="C378" s="24">
        <v>263102</v>
      </c>
      <c r="D378" s="25" t="s">
        <v>6</v>
      </c>
      <c r="E378" s="19" t="s">
        <v>224</v>
      </c>
      <c r="F378" s="3">
        <v>1</v>
      </c>
    </row>
    <row r="379" spans="1:6" ht="16.8" x14ac:dyDescent="0.4">
      <c r="A379" s="35" t="s">
        <v>126</v>
      </c>
      <c r="B379" s="1" t="s">
        <v>226</v>
      </c>
      <c r="C379" s="24">
        <v>331309</v>
      </c>
      <c r="D379" s="25" t="s">
        <v>15</v>
      </c>
      <c r="E379" s="19" t="s">
        <v>224</v>
      </c>
      <c r="F379" s="3">
        <v>2</v>
      </c>
    </row>
    <row r="380" spans="1:6" ht="16.8" x14ac:dyDescent="0.4">
      <c r="A380" s="21" t="s">
        <v>10</v>
      </c>
      <c r="B380" s="21"/>
      <c r="C380" s="21"/>
      <c r="D380" s="21"/>
      <c r="E380" s="21"/>
      <c r="F380" s="20">
        <f>SUM(F377:F379)</f>
        <v>4</v>
      </c>
    </row>
    <row r="381" spans="1:6" ht="18" customHeight="1" x14ac:dyDescent="0.4">
      <c r="A381" s="84" t="s">
        <v>207</v>
      </c>
      <c r="B381" s="21" t="s">
        <v>208</v>
      </c>
      <c r="C381" s="21"/>
      <c r="D381" s="21"/>
      <c r="E381" s="21"/>
      <c r="F381" s="21"/>
    </row>
    <row r="382" spans="1:6" ht="16.8" x14ac:dyDescent="0.4">
      <c r="A382" s="35" t="s">
        <v>90</v>
      </c>
      <c r="B382" s="3" t="s">
        <v>253</v>
      </c>
      <c r="C382" s="24">
        <v>741307</v>
      </c>
      <c r="D382" s="25" t="s">
        <v>51</v>
      </c>
      <c r="E382" s="19" t="s">
        <v>7</v>
      </c>
      <c r="F382" s="3">
        <v>3</v>
      </c>
    </row>
    <row r="383" spans="1:6" ht="17.25" customHeight="1" x14ac:dyDescent="0.4">
      <c r="A383" s="1">
        <v>4</v>
      </c>
      <c r="B383" s="3" t="s">
        <v>252</v>
      </c>
      <c r="C383" s="24">
        <v>712602</v>
      </c>
      <c r="D383" s="25" t="s">
        <v>51</v>
      </c>
      <c r="E383" s="19" t="s">
        <v>7</v>
      </c>
      <c r="F383" s="3">
        <v>1</v>
      </c>
    </row>
    <row r="384" spans="1:6" ht="18.75" customHeight="1" x14ac:dyDescent="0.4">
      <c r="A384" s="35" t="s">
        <v>209</v>
      </c>
      <c r="B384" s="3" t="s">
        <v>251</v>
      </c>
      <c r="C384" s="24">
        <v>712602</v>
      </c>
      <c r="D384" s="25" t="s">
        <v>51</v>
      </c>
      <c r="E384" s="19" t="s">
        <v>197</v>
      </c>
      <c r="F384" s="3">
        <v>1</v>
      </c>
    </row>
    <row r="385" spans="1:6" ht="16.8" x14ac:dyDescent="0.4">
      <c r="A385" s="35" t="s">
        <v>210</v>
      </c>
      <c r="B385" s="3" t="s">
        <v>250</v>
      </c>
      <c r="C385" s="24">
        <v>721424</v>
      </c>
      <c r="D385" s="25" t="s">
        <v>51</v>
      </c>
      <c r="E385" s="19" t="s">
        <v>7</v>
      </c>
      <c r="F385" s="3">
        <v>2</v>
      </c>
    </row>
    <row r="386" spans="1:6" ht="16.8" x14ac:dyDescent="0.4">
      <c r="A386" s="1">
        <v>8</v>
      </c>
      <c r="B386" s="62" t="s">
        <v>249</v>
      </c>
      <c r="C386" s="29">
        <v>752201</v>
      </c>
      <c r="D386" s="25" t="s">
        <v>51</v>
      </c>
      <c r="E386" s="19" t="s">
        <v>16</v>
      </c>
      <c r="F386" s="3">
        <v>1</v>
      </c>
    </row>
    <row r="387" spans="1:6" ht="33.75" customHeight="1" x14ac:dyDescent="0.4">
      <c r="A387" s="1">
        <v>9</v>
      </c>
      <c r="B387" s="62" t="s">
        <v>248</v>
      </c>
      <c r="C387" s="29">
        <v>713102</v>
      </c>
      <c r="D387" s="25" t="s">
        <v>51</v>
      </c>
      <c r="E387" s="19" t="s">
        <v>16</v>
      </c>
      <c r="F387" s="29">
        <v>1</v>
      </c>
    </row>
    <row r="388" spans="1:6" ht="36" customHeight="1" x14ac:dyDescent="0.4">
      <c r="A388" s="35" t="s">
        <v>60</v>
      </c>
      <c r="B388" s="62" t="s">
        <v>248</v>
      </c>
      <c r="C388" s="24">
        <v>713102</v>
      </c>
      <c r="D388" s="25" t="s">
        <v>51</v>
      </c>
      <c r="E388" s="19" t="s">
        <v>201</v>
      </c>
      <c r="F388" s="29">
        <v>1</v>
      </c>
    </row>
    <row r="389" spans="1:6" ht="16.8" x14ac:dyDescent="0.4">
      <c r="A389" s="1">
        <v>11</v>
      </c>
      <c r="B389" s="3" t="s">
        <v>242</v>
      </c>
      <c r="C389" s="24">
        <v>941201</v>
      </c>
      <c r="D389" s="25" t="s">
        <v>51</v>
      </c>
      <c r="E389" s="19" t="s">
        <v>7</v>
      </c>
      <c r="F389" s="3">
        <v>1</v>
      </c>
    </row>
    <row r="390" spans="1:6" ht="16.8" x14ac:dyDescent="0.4">
      <c r="A390" s="21" t="s">
        <v>10</v>
      </c>
      <c r="B390" s="21"/>
      <c r="C390" s="21"/>
      <c r="D390" s="21"/>
      <c r="E390" s="21"/>
      <c r="F390" s="20">
        <f>SUM(F382:F389)</f>
        <v>11</v>
      </c>
    </row>
    <row r="391" spans="1:6" ht="16.8" x14ac:dyDescent="0.4">
      <c r="A391" s="84" t="s">
        <v>211</v>
      </c>
      <c r="B391" s="28" t="s">
        <v>212</v>
      </c>
      <c r="C391" s="28"/>
      <c r="D391" s="28"/>
      <c r="E391" s="28"/>
      <c r="F391" s="28"/>
    </row>
    <row r="392" spans="1:6" ht="16.8" x14ac:dyDescent="0.4">
      <c r="A392" s="35" t="s">
        <v>90</v>
      </c>
      <c r="B392" s="3" t="s">
        <v>247</v>
      </c>
      <c r="C392" s="24">
        <v>818207</v>
      </c>
      <c r="D392" s="25" t="s">
        <v>51</v>
      </c>
      <c r="E392" s="19" t="s">
        <v>7</v>
      </c>
      <c r="F392" s="3">
        <v>3</v>
      </c>
    </row>
    <row r="393" spans="1:6" ht="16.8" x14ac:dyDescent="0.4">
      <c r="A393" s="1">
        <v>4</v>
      </c>
      <c r="B393" s="3" t="s">
        <v>247</v>
      </c>
      <c r="C393" s="24">
        <v>818207</v>
      </c>
      <c r="D393" s="25" t="s">
        <v>51</v>
      </c>
      <c r="E393" s="19" t="s">
        <v>16</v>
      </c>
      <c r="F393" s="3">
        <v>1</v>
      </c>
    </row>
    <row r="394" spans="1:6" ht="16.8" x14ac:dyDescent="0.4">
      <c r="A394" s="35" t="s">
        <v>209</v>
      </c>
      <c r="B394" s="3" t="s">
        <v>247</v>
      </c>
      <c r="C394" s="24">
        <v>818207</v>
      </c>
      <c r="D394" s="25" t="s">
        <v>51</v>
      </c>
      <c r="E394" s="19" t="s">
        <v>201</v>
      </c>
      <c r="F394" s="3">
        <v>1</v>
      </c>
    </row>
    <row r="395" spans="1:6" ht="16.8" x14ac:dyDescent="0.4">
      <c r="A395" s="35" t="s">
        <v>210</v>
      </c>
      <c r="B395" s="3" t="s">
        <v>246</v>
      </c>
      <c r="C395" s="24">
        <v>834309</v>
      </c>
      <c r="D395" s="25" t="s">
        <v>51</v>
      </c>
      <c r="E395" s="19" t="s">
        <v>197</v>
      </c>
      <c r="F395" s="3">
        <v>2</v>
      </c>
    </row>
    <row r="396" spans="1:6" ht="16.8" x14ac:dyDescent="0.4">
      <c r="A396" s="1">
        <v>8</v>
      </c>
      <c r="B396" s="3" t="s">
        <v>245</v>
      </c>
      <c r="C396" s="24">
        <v>834309</v>
      </c>
      <c r="D396" s="25" t="s">
        <v>51</v>
      </c>
      <c r="E396" s="19" t="s">
        <v>201</v>
      </c>
      <c r="F396" s="3">
        <v>1</v>
      </c>
    </row>
    <row r="397" spans="1:6" ht="16.8" x14ac:dyDescent="0.4">
      <c r="A397" s="35" t="s">
        <v>59</v>
      </c>
      <c r="B397" s="3" t="s">
        <v>243</v>
      </c>
      <c r="C397" s="24">
        <v>422304</v>
      </c>
      <c r="D397" s="25" t="s">
        <v>51</v>
      </c>
      <c r="E397" s="19" t="s">
        <v>197</v>
      </c>
      <c r="F397" s="3">
        <v>1</v>
      </c>
    </row>
    <row r="398" spans="1:6" ht="16.8" x14ac:dyDescent="0.4">
      <c r="A398" s="35" t="s">
        <v>60</v>
      </c>
      <c r="B398" s="3" t="s">
        <v>242</v>
      </c>
      <c r="C398" s="24">
        <v>941201</v>
      </c>
      <c r="D398" s="25" t="s">
        <v>51</v>
      </c>
      <c r="E398" s="19" t="s">
        <v>7</v>
      </c>
      <c r="F398" s="3">
        <v>1</v>
      </c>
    </row>
    <row r="399" spans="1:6" ht="16.8" x14ac:dyDescent="0.4">
      <c r="A399" s="21" t="s">
        <v>10</v>
      </c>
      <c r="B399" s="21"/>
      <c r="C399" s="21"/>
      <c r="D399" s="21"/>
      <c r="E399" s="21"/>
      <c r="F399" s="20">
        <f>SUM(F392:F398)</f>
        <v>10</v>
      </c>
    </row>
    <row r="400" spans="1:6" ht="16.8" x14ac:dyDescent="0.4">
      <c r="A400" s="84" t="s">
        <v>214</v>
      </c>
      <c r="B400" s="21" t="s">
        <v>215</v>
      </c>
      <c r="C400" s="21"/>
      <c r="D400" s="21"/>
      <c r="E400" s="21"/>
      <c r="F400" s="21"/>
    </row>
    <row r="401" spans="1:6" ht="16.8" x14ac:dyDescent="0.4">
      <c r="A401" s="35" t="s">
        <v>25</v>
      </c>
      <c r="B401" s="62" t="s">
        <v>240</v>
      </c>
      <c r="C401" s="29">
        <v>512001</v>
      </c>
      <c r="D401" s="30" t="s">
        <v>51</v>
      </c>
      <c r="E401" s="19" t="s">
        <v>7</v>
      </c>
      <c r="F401" s="3">
        <v>2</v>
      </c>
    </row>
    <row r="402" spans="1:6" ht="16.8" x14ac:dyDescent="0.4">
      <c r="A402" s="35" t="s">
        <v>106</v>
      </c>
      <c r="B402" s="62" t="s">
        <v>240</v>
      </c>
      <c r="C402" s="29">
        <v>512001</v>
      </c>
      <c r="D402" s="30" t="s">
        <v>51</v>
      </c>
      <c r="E402" s="19" t="s">
        <v>16</v>
      </c>
      <c r="F402" s="3">
        <v>1</v>
      </c>
    </row>
    <row r="403" spans="1:6" ht="16.8" x14ac:dyDescent="0.4">
      <c r="A403" s="35" t="s">
        <v>114</v>
      </c>
      <c r="B403" s="62" t="s">
        <v>241</v>
      </c>
      <c r="C403" s="29">
        <v>512001</v>
      </c>
      <c r="D403" s="30" t="s">
        <v>51</v>
      </c>
      <c r="E403" s="19" t="s">
        <v>197</v>
      </c>
      <c r="F403" s="3">
        <v>1</v>
      </c>
    </row>
    <row r="404" spans="1:6" ht="16.8" x14ac:dyDescent="0.4">
      <c r="A404" s="35" t="s">
        <v>115</v>
      </c>
      <c r="B404" s="62" t="s">
        <v>240</v>
      </c>
      <c r="C404" s="29">
        <v>512001</v>
      </c>
      <c r="D404" s="30" t="s">
        <v>51</v>
      </c>
      <c r="E404" s="19" t="s">
        <v>201</v>
      </c>
      <c r="F404" s="3">
        <v>3</v>
      </c>
    </row>
    <row r="405" spans="1:6" ht="16.8" x14ac:dyDescent="0.4">
      <c r="A405" s="35" t="s">
        <v>68</v>
      </c>
      <c r="B405" s="86" t="s">
        <v>242</v>
      </c>
      <c r="C405" s="29">
        <v>941201</v>
      </c>
      <c r="D405" s="30" t="s">
        <v>51</v>
      </c>
      <c r="E405" s="19" t="s">
        <v>7</v>
      </c>
      <c r="F405" s="3">
        <v>3</v>
      </c>
    </row>
    <row r="406" spans="1:6" ht="16.8" x14ac:dyDescent="0.4">
      <c r="A406" s="46" t="s">
        <v>10</v>
      </c>
      <c r="B406" s="46"/>
      <c r="C406" s="46"/>
      <c r="D406" s="46"/>
      <c r="E406" s="46"/>
      <c r="F406" s="15">
        <f>SUM(F401:F405)</f>
        <v>10</v>
      </c>
    </row>
    <row r="407" spans="1:6" ht="16.8" x14ac:dyDescent="0.4">
      <c r="A407" s="21" t="s">
        <v>216</v>
      </c>
      <c r="B407" s="21"/>
      <c r="C407" s="21"/>
      <c r="D407" s="21"/>
      <c r="E407" s="21"/>
      <c r="F407" s="20">
        <f>F359+F365+F371+F375+F380+F390+F399+F406</f>
        <v>51</v>
      </c>
    </row>
    <row r="408" spans="1:6" ht="16.8" x14ac:dyDescent="0.4">
      <c r="A408" s="21" t="s">
        <v>217</v>
      </c>
      <c r="B408" s="21"/>
      <c r="C408" s="21"/>
      <c r="D408" s="21"/>
      <c r="E408" s="21"/>
      <c r="F408" s="81">
        <f>F54+F346+F356+F407</f>
        <v>942.5</v>
      </c>
    </row>
    <row r="409" spans="1:6" ht="39" customHeight="1" x14ac:dyDescent="0.4">
      <c r="A409" s="87" t="s">
        <v>218</v>
      </c>
      <c r="B409" s="88" t="s">
        <v>222</v>
      </c>
      <c r="C409" s="88"/>
      <c r="D409" s="88"/>
      <c r="E409" s="88"/>
      <c r="F409" s="88"/>
    </row>
    <row r="410" spans="1:6" ht="16.8" x14ac:dyDescent="0.4">
      <c r="A410" s="1"/>
      <c r="B410" s="86" t="s">
        <v>35</v>
      </c>
      <c r="C410" s="29">
        <v>221107</v>
      </c>
      <c r="D410" s="30" t="s">
        <v>6</v>
      </c>
      <c r="E410" s="1"/>
      <c r="F410" s="3">
        <v>3</v>
      </c>
    </row>
    <row r="411" spans="1:6" ht="16.8" x14ac:dyDescent="0.4">
      <c r="A411" s="1"/>
      <c r="B411" s="86" t="s">
        <v>30</v>
      </c>
      <c r="C411" s="29">
        <v>221201</v>
      </c>
      <c r="D411" s="30" t="s">
        <v>6</v>
      </c>
      <c r="E411" s="1"/>
      <c r="F411" s="3">
        <v>3.5</v>
      </c>
    </row>
    <row r="412" spans="1:6" ht="16.8" x14ac:dyDescent="0.4">
      <c r="A412" s="21" t="s">
        <v>219</v>
      </c>
      <c r="B412" s="21"/>
      <c r="C412" s="21"/>
      <c r="D412" s="21"/>
      <c r="E412" s="21"/>
      <c r="F412" s="18">
        <f>SUM(F410:F411)</f>
        <v>6.5</v>
      </c>
    </row>
    <row r="413" spans="1:6" ht="16.8" x14ac:dyDescent="0.4">
      <c r="A413" s="73" t="s">
        <v>220</v>
      </c>
      <c r="B413" s="12"/>
      <c r="C413" s="12"/>
      <c r="D413" s="12"/>
      <c r="E413" s="12"/>
      <c r="F413" s="12"/>
    </row>
    <row r="414" spans="1:6" ht="16.8" x14ac:dyDescent="0.4">
      <c r="A414" s="12" t="s">
        <v>326</v>
      </c>
      <c r="B414" s="12"/>
      <c r="C414" s="12"/>
      <c r="D414" s="12"/>
      <c r="E414" s="12"/>
      <c r="F414" s="12"/>
    </row>
    <row r="415" spans="1:6" ht="16.8" x14ac:dyDescent="0.4">
      <c r="A415" s="89" t="s">
        <v>339</v>
      </c>
      <c r="B415" s="12"/>
      <c r="C415" s="12"/>
      <c r="D415" s="12"/>
      <c r="E415" s="12"/>
      <c r="F415" s="12"/>
    </row>
    <row r="416" spans="1:6" ht="16.8" x14ac:dyDescent="0.4">
      <c r="A416" s="89" t="s">
        <v>287</v>
      </c>
      <c r="B416" s="12"/>
      <c r="C416" s="12"/>
      <c r="D416" s="12"/>
      <c r="E416" s="12"/>
      <c r="F416" s="12"/>
    </row>
    <row r="417" spans="1:6" ht="16.8" x14ac:dyDescent="0.4">
      <c r="A417" s="11" t="s">
        <v>327</v>
      </c>
      <c r="B417" s="11"/>
      <c r="C417" s="12"/>
      <c r="D417" s="12"/>
      <c r="E417" s="12"/>
      <c r="F417" s="12"/>
    </row>
    <row r="418" spans="1:6" ht="16.8" x14ac:dyDescent="0.4">
      <c r="A418" s="12" t="s">
        <v>325</v>
      </c>
      <c r="B418" s="12"/>
      <c r="C418" s="12"/>
      <c r="D418" s="12"/>
      <c r="E418" s="12"/>
      <c r="F418" s="12"/>
    </row>
    <row r="419" spans="1:6" ht="16.8" x14ac:dyDescent="0.4">
      <c r="A419" s="12"/>
      <c r="B419" s="12"/>
      <c r="C419" s="12"/>
      <c r="D419" s="12"/>
      <c r="E419" s="12"/>
      <c r="F419" s="12"/>
    </row>
    <row r="420" spans="1:6" ht="16.8" x14ac:dyDescent="0.4">
      <c r="A420" s="8"/>
      <c r="B420" s="8"/>
      <c r="C420" s="90" t="s">
        <v>340</v>
      </c>
      <c r="D420" s="90"/>
      <c r="E420" s="90"/>
      <c r="F420" s="90"/>
    </row>
    <row r="421" spans="1:6" ht="16.8" x14ac:dyDescent="0.4">
      <c r="A421" s="10" t="s">
        <v>341</v>
      </c>
      <c r="B421" s="10"/>
      <c r="C421" s="90" t="s">
        <v>342</v>
      </c>
      <c r="D421" s="90"/>
      <c r="E421" s="90"/>
      <c r="F421" s="90"/>
    </row>
    <row r="422" spans="1:6" ht="16.8" x14ac:dyDescent="0.4">
      <c r="A422" s="10" t="s">
        <v>343</v>
      </c>
      <c r="B422" s="10"/>
      <c r="C422" s="10" t="s">
        <v>344</v>
      </c>
      <c r="D422" s="10"/>
      <c r="E422" s="10"/>
      <c r="F422" s="10"/>
    </row>
    <row r="423" spans="1:6" ht="16.8" x14ac:dyDescent="0.4">
      <c r="A423" s="91"/>
      <c r="B423" s="91"/>
      <c r="C423" s="8"/>
      <c r="D423" s="7"/>
      <c r="E423" s="8"/>
      <c r="F423" s="12"/>
    </row>
    <row r="424" spans="1:6" ht="16.8" x14ac:dyDescent="0.4">
      <c r="A424" s="91"/>
      <c r="B424" s="91"/>
      <c r="C424" s="8"/>
      <c r="D424" s="7"/>
      <c r="E424" s="8"/>
      <c r="F424" s="12"/>
    </row>
    <row r="425" spans="1:6" ht="18" x14ac:dyDescent="0.4">
      <c r="A425" s="92"/>
      <c r="B425" s="92"/>
      <c r="C425" s="93"/>
      <c r="D425" s="92"/>
      <c r="E425" s="92"/>
    </row>
    <row r="426" spans="1:6" ht="18" x14ac:dyDescent="0.4">
      <c r="A426" s="92"/>
      <c r="B426" s="92"/>
      <c r="C426" s="93"/>
      <c r="D426" s="92"/>
      <c r="E426" s="92"/>
    </row>
    <row r="427" spans="1:6" ht="18" x14ac:dyDescent="0.4">
      <c r="A427" s="92"/>
      <c r="B427" s="92"/>
      <c r="C427" s="94"/>
      <c r="D427" s="92"/>
      <c r="E427" s="92"/>
    </row>
  </sheetData>
  <mergeCells count="156">
    <mergeCell ref="A371:E371"/>
    <mergeCell ref="B376:F376"/>
    <mergeCell ref="A357:F357"/>
    <mergeCell ref="A359:E359"/>
    <mergeCell ref="B360:F360"/>
    <mergeCell ref="A365:E365"/>
    <mergeCell ref="B366:F366"/>
    <mergeCell ref="B347:E347"/>
    <mergeCell ref="B348:E348"/>
    <mergeCell ref="A351:E351"/>
    <mergeCell ref="A356:E356"/>
    <mergeCell ref="B352:F352"/>
    <mergeCell ref="A355:E355"/>
    <mergeCell ref="B372:F372"/>
    <mergeCell ref="A375:E375"/>
    <mergeCell ref="B342:F342"/>
    <mergeCell ref="A344:E344"/>
    <mergeCell ref="B345:F345"/>
    <mergeCell ref="B346:E346"/>
    <mergeCell ref="B329:F329"/>
    <mergeCell ref="A332:E332"/>
    <mergeCell ref="A333:E333"/>
    <mergeCell ref="B334:F334"/>
    <mergeCell ref="A341:E341"/>
    <mergeCell ref="A320:E320"/>
    <mergeCell ref="B321:F321"/>
    <mergeCell ref="A324:E324"/>
    <mergeCell ref="B325:F325"/>
    <mergeCell ref="A328:E328"/>
    <mergeCell ref="B306:F306"/>
    <mergeCell ref="A311:E311"/>
    <mergeCell ref="B312:F312"/>
    <mergeCell ref="A316:E316"/>
    <mergeCell ref="B317:F317"/>
    <mergeCell ref="A296:E296"/>
    <mergeCell ref="B297:F297"/>
    <mergeCell ref="A301:E301"/>
    <mergeCell ref="B302:F302"/>
    <mergeCell ref="A305:E305"/>
    <mergeCell ref="A286:E286"/>
    <mergeCell ref="B287:F287"/>
    <mergeCell ref="B288:F288"/>
    <mergeCell ref="A291:E291"/>
    <mergeCell ref="B292:F292"/>
    <mergeCell ref="B275:F275"/>
    <mergeCell ref="A278:E278"/>
    <mergeCell ref="B279:F279"/>
    <mergeCell ref="A282:E282"/>
    <mergeCell ref="B283:F283"/>
    <mergeCell ref="A270:E270"/>
    <mergeCell ref="B271:F271"/>
    <mergeCell ref="A272:E272"/>
    <mergeCell ref="B273:F273"/>
    <mergeCell ref="B274:F274"/>
    <mergeCell ref="A261:E261"/>
    <mergeCell ref="B262:F262"/>
    <mergeCell ref="A265:E265"/>
    <mergeCell ref="B266:F266"/>
    <mergeCell ref="B267:F267"/>
    <mergeCell ref="A253:E253"/>
    <mergeCell ref="B254:F254"/>
    <mergeCell ref="A256:E256"/>
    <mergeCell ref="B257:F257"/>
    <mergeCell ref="B258:F258"/>
    <mergeCell ref="B245:F245"/>
    <mergeCell ref="A247:E247"/>
    <mergeCell ref="B248:F248"/>
    <mergeCell ref="A250:E250"/>
    <mergeCell ref="B251:F251"/>
    <mergeCell ref="B238:F238"/>
    <mergeCell ref="B239:F239"/>
    <mergeCell ref="A241:E241"/>
    <mergeCell ref="B242:F242"/>
    <mergeCell ref="A244:E244"/>
    <mergeCell ref="B11:F11"/>
    <mergeCell ref="A13:E13"/>
    <mergeCell ref="B14:F14"/>
    <mergeCell ref="A18:E18"/>
    <mergeCell ref="B19:F19"/>
    <mergeCell ref="A21:E21"/>
    <mergeCell ref="B39:F39"/>
    <mergeCell ref="B51:F51"/>
    <mergeCell ref="A53:E53"/>
    <mergeCell ref="A50:E50"/>
    <mergeCell ref="B22:F22"/>
    <mergeCell ref="A24:E24"/>
    <mergeCell ref="B25:F25"/>
    <mergeCell ref="A29:E29"/>
    <mergeCell ref="B36:F36"/>
    <mergeCell ref="A38:E38"/>
    <mergeCell ref="B45:F45"/>
    <mergeCell ref="A44:E44"/>
    <mergeCell ref="B30:F30"/>
    <mergeCell ref="A35:E35"/>
    <mergeCell ref="A226:E226"/>
    <mergeCell ref="B54:E54"/>
    <mergeCell ref="A57:E57"/>
    <mergeCell ref="B55:F55"/>
    <mergeCell ref="B70:F70"/>
    <mergeCell ref="B84:F84"/>
    <mergeCell ref="A83:E83"/>
    <mergeCell ref="A96:E96"/>
    <mergeCell ref="B58:F58"/>
    <mergeCell ref="A69:E69"/>
    <mergeCell ref="B110:F110"/>
    <mergeCell ref="A122:E122"/>
    <mergeCell ref="B123:F123"/>
    <mergeCell ref="A134:E134"/>
    <mergeCell ref="A380:E380"/>
    <mergeCell ref="B381:F381"/>
    <mergeCell ref="A146:E146"/>
    <mergeCell ref="B147:F147"/>
    <mergeCell ref="A150:E150"/>
    <mergeCell ref="B151:F151"/>
    <mergeCell ref="B177:F177"/>
    <mergeCell ref="A181:E181"/>
    <mergeCell ref="B182:F182"/>
    <mergeCell ref="A194:E194"/>
    <mergeCell ref="B195:F195"/>
    <mergeCell ref="A160:E160"/>
    <mergeCell ref="B161:F161"/>
    <mergeCell ref="A169:E169"/>
    <mergeCell ref="B170:F170"/>
    <mergeCell ref="A176:E176"/>
    <mergeCell ref="A233:E233"/>
    <mergeCell ref="B234:F234"/>
    <mergeCell ref="A237:E237"/>
    <mergeCell ref="A207:E207"/>
    <mergeCell ref="B208:F208"/>
    <mergeCell ref="A212:E212"/>
    <mergeCell ref="B213:F213"/>
    <mergeCell ref="B227:F227"/>
    <mergeCell ref="A1:G1"/>
    <mergeCell ref="A8:F8"/>
    <mergeCell ref="C420:F420"/>
    <mergeCell ref="C421:F421"/>
    <mergeCell ref="C422:F422"/>
    <mergeCell ref="A6:F6"/>
    <mergeCell ref="A7:F7"/>
    <mergeCell ref="C3:F3"/>
    <mergeCell ref="C2:F2"/>
    <mergeCell ref="A422:B422"/>
    <mergeCell ref="A421:B421"/>
    <mergeCell ref="A417:B417"/>
    <mergeCell ref="A390:E390"/>
    <mergeCell ref="B391:F391"/>
    <mergeCell ref="A399:E399"/>
    <mergeCell ref="B400:F400"/>
    <mergeCell ref="A406:E406"/>
    <mergeCell ref="A407:E407"/>
    <mergeCell ref="A408:E408"/>
    <mergeCell ref="B409:F409"/>
    <mergeCell ref="A412:E412"/>
    <mergeCell ref="B97:F97"/>
    <mergeCell ref="B135:F135"/>
    <mergeCell ref="A109:E109"/>
  </mergeCells>
  <pageMargins left="1.1499999999999999" right="0.45" top="0.25" bottom="0.35" header="0" footer="0"/>
  <pageSetup paperSize="9" scale="73" fitToHeight="9" orientation="portrait" r:id="rId1"/>
  <headerFooter>
    <oddFooter>&amp;CPagina &amp;P din &amp;N</oddFooter>
  </headerFooter>
  <ignoredErrors>
    <ignoredError sqref="A139 A136 A124 A111 A98 A178:A180 A171 A162:A165 A190:A193 A196:A199 A209 A214 A217 A230 A361 A384 A394:A396 A183:A186 A101" numberStoredAsText="1"/>
    <ignoredError sqref="A140 A15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Foaie1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2022-04-21T06:43:16Z</cp:lastPrinted>
  <dcterms:created xsi:type="dcterms:W3CDTF">2019-10-08T07:00:48Z</dcterms:created>
  <dcterms:modified xsi:type="dcterms:W3CDTF">2022-04-28T04:58:58Z</dcterms:modified>
</cp:coreProperties>
</file>