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11355" windowHeight="8700"/>
  </bookViews>
  <sheets>
    <sheet name="Foaie1" sheetId="1" r:id="rId1"/>
    <sheet name="Foaie2" sheetId="2" r:id="rId2"/>
    <sheet name="Foaie3" sheetId="3" r:id="rId3"/>
    <sheet name="Foaie4" sheetId="4" r:id="rId4"/>
  </sheets>
  <definedNames>
    <definedName name="_xlnm.Print_Titles" localSheetId="0">Foaie1!$11:$11</definedName>
  </definedNames>
  <calcPr calcId="124519"/>
</workbook>
</file>

<file path=xl/calcChain.xml><?xml version="1.0" encoding="utf-8"?>
<calcChain xmlns="http://schemas.openxmlformats.org/spreadsheetml/2006/main">
  <c r="F584" i="1"/>
  <c r="C584" s="1"/>
  <c r="C604"/>
  <c r="F314"/>
  <c r="F79" s="1"/>
  <c r="F313"/>
  <c r="F253"/>
  <c r="F304"/>
  <c r="F303" s="1"/>
  <c r="C303" s="1"/>
  <c r="C304"/>
  <c r="C310"/>
  <c r="F309"/>
  <c r="C309" s="1"/>
  <c r="F255"/>
  <c r="C255" s="1"/>
  <c r="F254"/>
  <c r="F44" s="1"/>
  <c r="C44" s="1"/>
  <c r="C264"/>
  <c r="F263"/>
  <c r="C263" s="1"/>
  <c r="F316"/>
  <c r="F82" s="1"/>
  <c r="C321"/>
  <c r="F320"/>
  <c r="C320" s="1"/>
  <c r="F78"/>
  <c r="C610"/>
  <c r="F609"/>
  <c r="C609" s="1"/>
  <c r="F276"/>
  <c r="F271" s="1"/>
  <c r="C286"/>
  <c r="F285"/>
  <c r="C285"/>
  <c r="F306"/>
  <c r="F302"/>
  <c r="F535"/>
  <c r="F131"/>
  <c r="F127" s="1"/>
  <c r="C140"/>
  <c r="F139"/>
  <c r="C139"/>
  <c r="F589"/>
  <c r="C597"/>
  <c r="F596"/>
  <c r="C596"/>
  <c r="F97"/>
  <c r="C97"/>
  <c r="C110"/>
  <c r="F109"/>
  <c r="C109" s="1"/>
  <c r="F107"/>
  <c r="C107" s="1"/>
  <c r="F106"/>
  <c r="C106" s="1"/>
  <c r="F90"/>
  <c r="C90" s="1"/>
  <c r="C89" s="1"/>
  <c r="C93"/>
  <c r="F92"/>
  <c r="C92" s="1"/>
  <c r="F534"/>
  <c r="C534" s="1"/>
  <c r="C539"/>
  <c r="C536"/>
  <c r="C540"/>
  <c r="F538"/>
  <c r="C538"/>
  <c r="F405"/>
  <c r="F370"/>
  <c r="F408"/>
  <c r="C408"/>
  <c r="F407"/>
  <c r="C407"/>
  <c r="C281"/>
  <c r="F280"/>
  <c r="C280" s="1"/>
  <c r="C414"/>
  <c r="F413"/>
  <c r="C413"/>
  <c r="F378"/>
  <c r="C386"/>
  <c r="F385"/>
  <c r="C385"/>
  <c r="F445"/>
  <c r="C445"/>
  <c r="C453"/>
  <c r="C452"/>
  <c r="F451"/>
  <c r="C451"/>
  <c r="C261"/>
  <c r="F260"/>
  <c r="C260" s="1"/>
  <c r="C342"/>
  <c r="F341"/>
  <c r="C341"/>
  <c r="C339"/>
  <c r="F338"/>
  <c r="C338" s="1"/>
  <c r="F274"/>
  <c r="C274" s="1"/>
  <c r="F278"/>
  <c r="C279"/>
  <c r="C278"/>
  <c r="C543"/>
  <c r="C547"/>
  <c r="F380"/>
  <c r="F374"/>
  <c r="F473"/>
  <c r="C473"/>
  <c r="G15"/>
  <c r="G625"/>
  <c r="G624" s="1"/>
  <c r="G621"/>
  <c r="G615" s="1"/>
  <c r="G614" s="1"/>
  <c r="G613" s="1"/>
  <c r="G629"/>
  <c r="G628"/>
  <c r="C24"/>
  <c r="F651"/>
  <c r="F68" s="1"/>
  <c r="F652"/>
  <c r="F590"/>
  <c r="C590" s="1"/>
  <c r="F462"/>
  <c r="C462" s="1"/>
  <c r="F461"/>
  <c r="C461" s="1"/>
  <c r="F76"/>
  <c r="F206"/>
  <c r="F205"/>
  <c r="C205" s="1"/>
  <c r="F167"/>
  <c r="F60" s="1"/>
  <c r="F166"/>
  <c r="F59"/>
  <c r="F130"/>
  <c r="F126"/>
  <c r="F125" s="1"/>
  <c r="C125" s="1"/>
  <c r="F406"/>
  <c r="F70" s="1"/>
  <c r="C70" s="1"/>
  <c r="F357"/>
  <c r="F349" s="1"/>
  <c r="F100"/>
  <c r="F58" s="1"/>
  <c r="C100"/>
  <c r="F472"/>
  <c r="F457"/>
  <c r="F456" s="1"/>
  <c r="C456" s="1"/>
  <c r="C480"/>
  <c r="C479"/>
  <c r="F478"/>
  <c r="C478" s="1"/>
  <c r="F532"/>
  <c r="F513" s="1"/>
  <c r="C513" s="1"/>
  <c r="C554"/>
  <c r="F553"/>
  <c r="C553" s="1"/>
  <c r="F551"/>
  <c r="F531" s="1"/>
  <c r="C548"/>
  <c r="F546"/>
  <c r="C546"/>
  <c r="F544"/>
  <c r="C544"/>
  <c r="C298"/>
  <c r="C297"/>
  <c r="F296"/>
  <c r="C296" s="1"/>
  <c r="C294"/>
  <c r="F293"/>
  <c r="C293"/>
  <c r="C292"/>
  <c r="F291"/>
  <c r="C291" s="1"/>
  <c r="C332"/>
  <c r="F331"/>
  <c r="C331"/>
  <c r="C330"/>
  <c r="F329"/>
  <c r="C329" s="1"/>
  <c r="C405"/>
  <c r="C417"/>
  <c r="F416"/>
  <c r="C416" s="1"/>
  <c r="C383"/>
  <c r="F382"/>
  <c r="C382"/>
  <c r="C307"/>
  <c r="C306"/>
  <c r="F229"/>
  <c r="F202"/>
  <c r="C235"/>
  <c r="F234"/>
  <c r="C234" s="1"/>
  <c r="C232"/>
  <c r="F231"/>
  <c r="C231"/>
  <c r="C229"/>
  <c r="F239"/>
  <c r="C239" s="1"/>
  <c r="C238"/>
  <c r="F143"/>
  <c r="C143"/>
  <c r="C324"/>
  <c r="F323"/>
  <c r="C323" s="1"/>
  <c r="C289"/>
  <c r="F288"/>
  <c r="C288"/>
  <c r="F674"/>
  <c r="F671"/>
  <c r="F667" s="1"/>
  <c r="C607"/>
  <c r="F606"/>
  <c r="C606"/>
  <c r="F603"/>
  <c r="F599" s="1"/>
  <c r="C599" s="1"/>
  <c r="C600"/>
  <c r="C587"/>
  <c r="C476"/>
  <c r="F475"/>
  <c r="C475"/>
  <c r="C425"/>
  <c r="F424"/>
  <c r="C424" s="1"/>
  <c r="C422"/>
  <c r="F421"/>
  <c r="C421"/>
  <c r="F420"/>
  <c r="C420"/>
  <c r="F169"/>
  <c r="C169"/>
  <c r="C173"/>
  <c r="F172"/>
  <c r="C172" s="1"/>
  <c r="C74"/>
  <c r="C399"/>
  <c r="F398"/>
  <c r="C398"/>
  <c r="C391"/>
  <c r="F390"/>
  <c r="C390" s="1"/>
  <c r="C208"/>
  <c r="F207"/>
  <c r="C207"/>
  <c r="C388"/>
  <c r="F387"/>
  <c r="C387" s="1"/>
  <c r="C378"/>
  <c r="F377"/>
  <c r="C377"/>
  <c r="C660"/>
  <c r="F659"/>
  <c r="C659"/>
  <c r="F638"/>
  <c r="F637"/>
  <c r="C642"/>
  <c r="F641"/>
  <c r="C641" s="1"/>
  <c r="C652"/>
  <c r="C319"/>
  <c r="F318"/>
  <c r="C318" s="1"/>
  <c r="C327"/>
  <c r="F326"/>
  <c r="C326"/>
  <c r="C316"/>
  <c r="C314"/>
  <c r="C284"/>
  <c r="F283"/>
  <c r="C283" s="1"/>
  <c r="C226"/>
  <c r="F225"/>
  <c r="C225"/>
  <c r="F102"/>
  <c r="F99"/>
  <c r="C99" s="1"/>
  <c r="C103"/>
  <c r="C345"/>
  <c r="F344"/>
  <c r="C344" s="1"/>
  <c r="C336"/>
  <c r="C335"/>
  <c r="F334"/>
  <c r="C334" s="1"/>
  <c r="C258"/>
  <c r="F257"/>
  <c r="C257"/>
  <c r="C253"/>
  <c r="C656"/>
  <c r="F655"/>
  <c r="F654"/>
  <c r="C654" s="1"/>
  <c r="C677"/>
  <c r="F676"/>
  <c r="C676"/>
  <c r="F571"/>
  <c r="C571"/>
  <c r="C572"/>
  <c r="F569"/>
  <c r="F568"/>
  <c r="F41"/>
  <c r="C41" s="1"/>
  <c r="C576"/>
  <c r="F575"/>
  <c r="C575"/>
  <c r="C498"/>
  <c r="F497"/>
  <c r="C497" s="1"/>
  <c r="F495"/>
  <c r="C495" s="1"/>
  <c r="F439"/>
  <c r="C439" s="1"/>
  <c r="C469"/>
  <c r="F468"/>
  <c r="C468"/>
  <c r="C440"/>
  <c r="F464"/>
  <c r="C464" s="1"/>
  <c r="C466"/>
  <c r="F434"/>
  <c r="F432"/>
  <c r="C432" s="1"/>
  <c r="C441"/>
  <c r="C411"/>
  <c r="F410"/>
  <c r="C410" s="1"/>
  <c r="C402"/>
  <c r="F401"/>
  <c r="C401"/>
  <c r="C397"/>
  <c r="F396"/>
  <c r="C396" s="1"/>
  <c r="C394"/>
  <c r="F393"/>
  <c r="C393"/>
  <c r="C366"/>
  <c r="F365"/>
  <c r="C365" s="1"/>
  <c r="C363"/>
  <c r="F362"/>
  <c r="C362"/>
  <c r="C214"/>
  <c r="F213"/>
  <c r="C213" s="1"/>
  <c r="C242"/>
  <c r="F241"/>
  <c r="C241"/>
  <c r="C223"/>
  <c r="F222"/>
  <c r="C222" s="1"/>
  <c r="F192"/>
  <c r="F191" s="1"/>
  <c r="C191" s="1"/>
  <c r="C195"/>
  <c r="F194"/>
  <c r="C194" s="1"/>
  <c r="F162"/>
  <c r="C162" s="1"/>
  <c r="C146"/>
  <c r="F145"/>
  <c r="C145"/>
  <c r="F524"/>
  <c r="C524"/>
  <c r="F183"/>
  <c r="C183"/>
  <c r="F559"/>
  <c r="C559"/>
  <c r="C580"/>
  <c r="C593"/>
  <c r="F592"/>
  <c r="C592"/>
  <c r="F621"/>
  <c r="F33"/>
  <c r="C663"/>
  <c r="F662"/>
  <c r="C662" s="1"/>
  <c r="C520"/>
  <c r="F519"/>
  <c r="C519"/>
  <c r="C517"/>
  <c r="C437"/>
  <c r="F436"/>
  <c r="C436"/>
  <c r="C220"/>
  <c r="F219"/>
  <c r="C211"/>
  <c r="F210"/>
  <c r="C210" s="1"/>
  <c r="C186"/>
  <c r="F185"/>
  <c r="C185"/>
  <c r="F182"/>
  <c r="C182"/>
  <c r="C170"/>
  <c r="C137"/>
  <c r="F136"/>
  <c r="C136"/>
  <c r="F516"/>
  <c r="C516"/>
  <c r="C134"/>
  <c r="F133"/>
  <c r="C133" s="1"/>
  <c r="F488"/>
  <c r="F35" s="1"/>
  <c r="C360"/>
  <c r="F359"/>
  <c r="C359"/>
  <c r="C527"/>
  <c r="F526"/>
  <c r="C526" s="1"/>
  <c r="F446"/>
  <c r="F444" s="1"/>
  <c r="C444" s="1"/>
  <c r="C449"/>
  <c r="F448"/>
  <c r="C448" s="1"/>
  <c r="C192"/>
  <c r="C508"/>
  <c r="C491"/>
  <c r="C465"/>
  <c r="C217"/>
  <c r="C198"/>
  <c r="C189"/>
  <c r="C158"/>
  <c r="C122"/>
  <c r="C630"/>
  <c r="C626"/>
  <c r="F155"/>
  <c r="F154"/>
  <c r="C154" s="1"/>
  <c r="F157"/>
  <c r="C157" s="1"/>
  <c r="F119"/>
  <c r="F39" s="1"/>
  <c r="F505"/>
  <c r="F69" s="1"/>
  <c r="C69" s="1"/>
  <c r="F622"/>
  <c r="C622"/>
  <c r="F632"/>
  <c r="C632"/>
  <c r="F121"/>
  <c r="C121"/>
  <c r="F197"/>
  <c r="C197"/>
  <c r="F188"/>
  <c r="C188"/>
  <c r="F216"/>
  <c r="C216"/>
  <c r="F490"/>
  <c r="C490"/>
  <c r="F507"/>
  <c r="C507"/>
  <c r="F625"/>
  <c r="F624"/>
  <c r="C624" s="1"/>
  <c r="F629"/>
  <c r="C629" s="1"/>
  <c r="C633"/>
  <c r="F620"/>
  <c r="C620"/>
  <c r="C655"/>
  <c r="F252"/>
  <c r="C252" s="1"/>
  <c r="F574"/>
  <c r="C574" s="1"/>
  <c r="C219"/>
  <c r="F647"/>
  <c r="C568"/>
  <c r="C603"/>
  <c r="F673"/>
  <c r="C673"/>
  <c r="F372"/>
  <c r="F351"/>
  <c r="C351" s="1"/>
  <c r="F275"/>
  <c r="C275" s="1"/>
  <c r="F163"/>
  <c r="C163" s="1"/>
  <c r="C83"/>
  <c r="F315"/>
  <c r="C315"/>
  <c r="C313"/>
  <c r="F142"/>
  <c r="C142" s="1"/>
  <c r="F650"/>
  <c r="F649" s="1"/>
  <c r="C649" s="1"/>
  <c r="C130"/>
  <c r="C166"/>
  <c r="F419"/>
  <c r="C419"/>
  <c r="F237"/>
  <c r="C237"/>
  <c r="C406"/>
  <c r="F270"/>
  <c r="F249" s="1"/>
  <c r="C249" s="1"/>
  <c r="F460"/>
  <c r="C460"/>
  <c r="F458"/>
  <c r="C458"/>
  <c r="F658"/>
  <c r="C658"/>
  <c r="C647"/>
  <c r="F129"/>
  <c r="C129" s="1"/>
  <c r="F502"/>
  <c r="F501" s="1"/>
  <c r="C501" s="1"/>
  <c r="C357"/>
  <c r="C167"/>
  <c r="F404"/>
  <c r="C404" s="1"/>
  <c r="F583"/>
  <c r="F542"/>
  <c r="C542" s="1"/>
  <c r="F165"/>
  <c r="C165" s="1"/>
  <c r="F312"/>
  <c r="C312" s="1"/>
  <c r="F228"/>
  <c r="C228" s="1"/>
  <c r="F34"/>
  <c r="C34" s="1"/>
  <c r="F269"/>
  <c r="C269"/>
  <c r="C434"/>
  <c r="C569"/>
  <c r="C102"/>
  <c r="C674"/>
  <c r="G620"/>
  <c r="G619"/>
  <c r="C446"/>
  <c r="F523"/>
  <c r="C523"/>
  <c r="C276"/>
  <c r="F550"/>
  <c r="C550" s="1"/>
  <c r="C76"/>
  <c r="C155"/>
  <c r="F640"/>
  <c r="C640"/>
  <c r="C59"/>
  <c r="F379"/>
  <c r="C379" s="1"/>
  <c r="C650"/>
  <c r="F595"/>
  <c r="C595" s="1"/>
  <c r="F89"/>
  <c r="F588"/>
  <c r="C588"/>
  <c r="C472"/>
  <c r="F72"/>
  <c r="F71" s="1"/>
  <c r="C71" s="1"/>
  <c r="C126"/>
  <c r="F670"/>
  <c r="C670" s="1"/>
  <c r="C671"/>
  <c r="C535"/>
  <c r="F40"/>
  <c r="F353"/>
  <c r="F248"/>
  <c r="C248" s="1"/>
  <c r="C40"/>
  <c r="C621"/>
  <c r="F619"/>
  <c r="C619" s="1"/>
  <c r="C302"/>
  <c r="F301"/>
  <c r="C301" s="1"/>
  <c r="F66"/>
  <c r="F48" s="1"/>
  <c r="F616"/>
  <c r="C616" s="1"/>
  <c r="C589"/>
  <c r="C254"/>
  <c r="C66"/>
  <c r="F352"/>
  <c r="C352" s="1"/>
  <c r="C353"/>
  <c r="F636"/>
  <c r="C636"/>
  <c r="C637"/>
  <c r="F373"/>
  <c r="C373"/>
  <c r="C374"/>
  <c r="F77"/>
  <c r="C77" s="1"/>
  <c r="C78"/>
  <c r="C370"/>
  <c r="F582"/>
  <c r="F581" s="1"/>
  <c r="C581" s="1"/>
  <c r="C602"/>
  <c r="C502"/>
  <c r="F268"/>
  <c r="F487"/>
  <c r="C487" s="1"/>
  <c r="F114"/>
  <c r="C457"/>
  <c r="F429"/>
  <c r="C429" s="1"/>
  <c r="F87"/>
  <c r="F43"/>
  <c r="C43" s="1"/>
  <c r="C202"/>
  <c r="F80"/>
  <c r="F62"/>
  <c r="F61" s="1"/>
  <c r="C61" s="1"/>
  <c r="F151"/>
  <c r="C151" s="1"/>
  <c r="F430"/>
  <c r="C430" s="1"/>
  <c r="G33"/>
  <c r="G32" s="1"/>
  <c r="F471"/>
  <c r="C471"/>
  <c r="C625"/>
  <c r="F150"/>
  <c r="F96"/>
  <c r="C96" s="1"/>
  <c r="F31"/>
  <c r="F15" s="1"/>
  <c r="F586"/>
  <c r="C586"/>
  <c r="F203"/>
  <c r="C638"/>
  <c r="C551"/>
  <c r="F161"/>
  <c r="C161" s="1"/>
  <c r="F371"/>
  <c r="F350" s="1"/>
  <c r="C350" s="1"/>
  <c r="C206"/>
  <c r="F567"/>
  <c r="F566" s="1"/>
  <c r="C566" s="1"/>
  <c r="F494"/>
  <c r="C494"/>
  <c r="F356"/>
  <c r="C356"/>
  <c r="C380"/>
  <c r="C131"/>
  <c r="F601"/>
  <c r="C601" s="1"/>
  <c r="F86"/>
  <c r="C87"/>
  <c r="C86" s="1"/>
  <c r="C268"/>
  <c r="F267"/>
  <c r="C267" s="1"/>
  <c r="F247"/>
  <c r="C247" s="1"/>
  <c r="C582"/>
  <c r="C567"/>
  <c r="C203"/>
  <c r="F179"/>
  <c r="C31"/>
  <c r="C150"/>
  <c r="G22"/>
  <c r="G16" s="1"/>
  <c r="C80"/>
  <c r="F428"/>
  <c r="C428" s="1"/>
  <c r="C114"/>
  <c r="F201"/>
  <c r="C201" s="1"/>
  <c r="F369"/>
  <c r="C369" s="1"/>
  <c r="G14"/>
  <c r="F246"/>
  <c r="C246" s="1"/>
  <c r="F32"/>
  <c r="C33"/>
  <c r="C15" l="1"/>
  <c r="G30"/>
  <c r="C32"/>
  <c r="C39"/>
  <c r="F512"/>
  <c r="C531"/>
  <c r="F530"/>
  <c r="C530" s="1"/>
  <c r="F52"/>
  <c r="C52" s="1"/>
  <c r="F57"/>
  <c r="C57" s="1"/>
  <c r="C58"/>
  <c r="F115"/>
  <c r="C115" s="1"/>
  <c r="C127"/>
  <c r="C79"/>
  <c r="F75"/>
  <c r="C75" s="1"/>
  <c r="F53"/>
  <c r="F113"/>
  <c r="C113" s="1"/>
  <c r="C48"/>
  <c r="F25"/>
  <c r="C25" s="1"/>
  <c r="C35"/>
  <c r="F30"/>
  <c r="C30" s="1"/>
  <c r="F666"/>
  <c r="C666" s="1"/>
  <c r="C667"/>
  <c r="C349"/>
  <c r="F348"/>
  <c r="C348" s="1"/>
  <c r="C60"/>
  <c r="F51"/>
  <c r="C51" s="1"/>
  <c r="F50"/>
  <c r="F67"/>
  <c r="C67" s="1"/>
  <c r="C68"/>
  <c r="C82"/>
  <c r="F81"/>
  <c r="F579"/>
  <c r="C579" s="1"/>
  <c r="F149"/>
  <c r="C149" s="1"/>
  <c r="F561"/>
  <c r="F65"/>
  <c r="C65" s="1"/>
  <c r="C62"/>
  <c r="F484"/>
  <c r="C119"/>
  <c r="F504"/>
  <c r="C504" s="1"/>
  <c r="F118"/>
  <c r="C118" s="1"/>
  <c r="F562"/>
  <c r="C562" s="1"/>
  <c r="F42"/>
  <c r="F628"/>
  <c r="C628" s="1"/>
  <c r="C72"/>
  <c r="C270"/>
  <c r="C488"/>
  <c r="F178"/>
  <c r="C505"/>
  <c r="C583"/>
  <c r="F646"/>
  <c r="C651"/>
  <c r="C532"/>
  <c r="F273"/>
  <c r="C273" s="1"/>
  <c r="F563"/>
  <c r="C563" s="1"/>
  <c r="C646" l="1"/>
  <c r="F645"/>
  <c r="F615"/>
  <c r="F23"/>
  <c r="C23" s="1"/>
  <c r="C42"/>
  <c r="F560"/>
  <c r="C561"/>
  <c r="F26"/>
  <c r="C26" s="1"/>
  <c r="C53"/>
  <c r="C512"/>
  <c r="F511"/>
  <c r="C511" s="1"/>
  <c r="F38"/>
  <c r="C38" s="1"/>
  <c r="C178"/>
  <c r="F177"/>
  <c r="C177" s="1"/>
  <c r="F483"/>
  <c r="C483" s="1"/>
  <c r="C484"/>
  <c r="C81"/>
  <c r="F54"/>
  <c r="F49"/>
  <c r="C50"/>
  <c r="F22"/>
  <c r="F27" l="1"/>
  <c r="C27" s="1"/>
  <c r="C54"/>
  <c r="F16"/>
  <c r="C22"/>
  <c r="F14"/>
  <c r="C14" s="1"/>
  <c r="C49"/>
  <c r="F47"/>
  <c r="C47" s="1"/>
  <c r="F614"/>
  <c r="C615"/>
  <c r="F558"/>
  <c r="C558" s="1"/>
  <c r="C560"/>
  <c r="F644"/>
  <c r="C644" s="1"/>
  <c r="C645"/>
  <c r="F613" l="1"/>
  <c r="C613" s="1"/>
  <c r="C614"/>
</calcChain>
</file>

<file path=xl/sharedStrings.xml><?xml version="1.0" encoding="utf-8"?>
<sst xmlns="http://schemas.openxmlformats.org/spreadsheetml/2006/main" count="649" uniqueCount="112">
  <si>
    <t>I/II</t>
  </si>
  <si>
    <t>TOTAL</t>
  </si>
  <si>
    <t>EFECTUATE</t>
  </si>
  <si>
    <t>pana la</t>
  </si>
  <si>
    <t>SURSA/</t>
  </si>
  <si>
    <t>CHELTUIELI</t>
  </si>
  <si>
    <t>PROGRAM</t>
  </si>
  <si>
    <t>ESALONAREA VALORII RAMASE DE FINANTAT</t>
  </si>
  <si>
    <t>POZITIA</t>
  </si>
  <si>
    <t>PROPUNERI</t>
  </si>
  <si>
    <t>SECTOR</t>
  </si>
  <si>
    <t xml:space="preserve">anii </t>
  </si>
  <si>
    <t>ulteriori</t>
  </si>
  <si>
    <t>1. Total surse de finantare</t>
  </si>
  <si>
    <t>PROGRAMUL DE INVESTITII PUBLICE</t>
  </si>
  <si>
    <t>PE GRUPE DE INVESTITII SI SURSE DE FINANTARE</t>
  </si>
  <si>
    <t>C.Alte cheltuieli de investitii</t>
  </si>
  <si>
    <t>REALIZARI</t>
  </si>
  <si>
    <t>55.01 Transferuri interne, din care:</t>
  </si>
  <si>
    <t>56 Proiecte cu finantare din fonduri externe nerambursabile postaderare</t>
  </si>
  <si>
    <t>7101 Active fixe</t>
  </si>
  <si>
    <t>7103 Reparatii capitale</t>
  </si>
  <si>
    <t xml:space="preserve">      550112 Investitii alre agentilor economici cu capital de stat</t>
  </si>
  <si>
    <t>TOTAL CAPITOL 51- AUTORITATI PUBLICE SI ACTIUNI EXTERNE</t>
  </si>
  <si>
    <t>CONSILIUL JUDETEAN CLUJ</t>
  </si>
  <si>
    <t>TOTAL CAPITOL 54- ALTE SERVICII PUBLICE GENERALE</t>
  </si>
  <si>
    <t>B. Obiective de investitii noi</t>
  </si>
  <si>
    <t>CONSILIUL JUDETEAN CLUJ- SERVICIUL PUBLIC JUDETEAN SALVAMONT</t>
  </si>
  <si>
    <t>TOTAL CAPITOL 65- INVATAMANT</t>
  </si>
  <si>
    <t>A. Obiective de investitii in continuare</t>
  </si>
  <si>
    <t>GRADINITA SPECIALA CLUJ-NAPOCA</t>
  </si>
  <si>
    <t>TOTAL CAPITOL 66- SANATATE</t>
  </si>
  <si>
    <t>c. Cheltuieli aferente studiilor de fezabilitate si alte studii</t>
  </si>
  <si>
    <t>TOTAL CAPITOL 67- CULTURA, RECREERE, RELIGIE</t>
  </si>
  <si>
    <t>DIRECTIA GENERALA DE ASISTENTA SOCIALA SI PROTECTIA COPILULUI</t>
  </si>
  <si>
    <t>TOTAL CAPITOL 70- SERVICII SI DEZVOLTARE PUBLICA</t>
  </si>
  <si>
    <t>TOTAL CAPITOL 80- ACTIUNI GENERALE ECONOMICE</t>
  </si>
  <si>
    <t>SC TETAROM SA</t>
  </si>
  <si>
    <t xml:space="preserve">      550112 Investitii ale agentilor economici cu capital de stat</t>
  </si>
  <si>
    <t>TOTAL CAPITOL 84- TRANSPORTURI</t>
  </si>
  <si>
    <t>AEROPORTUL INTERNATIONAL CLUJ-NAPOCA</t>
  </si>
  <si>
    <t>REGIA AUTONOMA DE ADMINISTRARE A DOMENIULUI PUBLIC SI PRIVAT AL JUDETULUI CLUJ</t>
  </si>
  <si>
    <t>TOTAL CAPITOL 87- ALTE ACTIUNI ECONOMICE</t>
  </si>
  <si>
    <t>56  Proiecte cu finantare din fonduri externe nerambursabile postaderare</t>
  </si>
  <si>
    <t>TOTAL CAPITOL 68- ASIGURARI SI ASISTENTA SOCIALA</t>
  </si>
  <si>
    <t>02 Buget local din care:</t>
  </si>
  <si>
    <t>51.02 Transferuri de capital</t>
  </si>
  <si>
    <t>5501003 Programe cu finantare rambursabila</t>
  </si>
  <si>
    <t>550108 Programe Phare si alte programe cu finatare nerambursabila</t>
  </si>
  <si>
    <t>550109 Programe ISPA</t>
  </si>
  <si>
    <t>550110 Programe Sapard</t>
  </si>
  <si>
    <t>550111 Cofinantarea asistentei financiare nerambursabile post aderare de la Comunitatea Europeana</t>
  </si>
  <si>
    <t>550112 Investitii ale agentilor economici cu capital de stat</t>
  </si>
  <si>
    <t>75 Fond National de Dezvoltare</t>
  </si>
  <si>
    <t>TOTAL CAPITOL 61- ORDINE PUBLICA SI SIGURANTA NATIONALA</t>
  </si>
  <si>
    <t>CONSILIUL JUDETEAN CLUJ-INSPECTORATUL PENTRU SITUATII DE URGENTA CLUJ</t>
  </si>
  <si>
    <t>MUZEUL ETNOGRAFIC AL TRANSILVANIEI</t>
  </si>
  <si>
    <t xml:space="preserve"> </t>
  </si>
  <si>
    <t>LICEUL PENTRU DEFICIENTI DE AUZ</t>
  </si>
  <si>
    <t>TOTAL CAPITOL 74- PROTECTIA MEDIULUI</t>
  </si>
  <si>
    <t xml:space="preserve"> B. Obiective de investitii noi</t>
  </si>
  <si>
    <t>mii lei</t>
  </si>
  <si>
    <t>SCOALA DE ARTA " TUDOR JARDA"</t>
  </si>
  <si>
    <t>DIRECTIA DE EVIDENTA A PERSOANELOR</t>
  </si>
  <si>
    <t>SCOALA SPECIALA PENTRU DEFIFIENTI DE AUZ KOZMUTA</t>
  </si>
  <si>
    <t>SCOALA GIMNAZIALA SPECIALA DEJ</t>
  </si>
  <si>
    <t>CENTRUL JUD.DE RESURSE SI DE ASISTENTA EDUCATIONALA</t>
  </si>
  <si>
    <t>LICEUL TEHNOLOGIC SAMUS</t>
  </si>
  <si>
    <t>31.12.2012</t>
  </si>
  <si>
    <t>2013</t>
  </si>
  <si>
    <t>CENTRUL  SCOLAR PENTRU EDUCATIE INCLUZIVA</t>
  </si>
  <si>
    <t>SCOALA SPECIALA DEJ</t>
  </si>
  <si>
    <t>SCOALA GIMNAZIALA SPECIALA TRANSILVANIA</t>
  </si>
  <si>
    <t>BIBLIOTECA JUDETEANA OCTAVIAN GOGA</t>
  </si>
  <si>
    <t>MUZEUL DE ARTA CLUJ</t>
  </si>
  <si>
    <t>FILARMONICA DE STAT TRANSILVANIA</t>
  </si>
  <si>
    <t>TEATRUL DE PAPUSI PUCK</t>
  </si>
  <si>
    <t>MUZEUL MEMORIAL OCTAVIAN GOGA</t>
  </si>
  <si>
    <t>SPITALUL   DE BOLI PSIHICE CRONICE  BORSA</t>
  </si>
  <si>
    <t>SPITALUL CLINIC DE URGENTA PENTRU COPII CLUJ-NAPOCA</t>
  </si>
  <si>
    <t>SPITALUL  CLINIC DE PNEUMOFTIZIOLOGIE LEON DANIELLO CLUJ</t>
  </si>
  <si>
    <t>SPITALUL CLINIC  DE BOLI INFECTIOASE  CLUJ</t>
  </si>
  <si>
    <t xml:space="preserve">10 Venituri proprii </t>
  </si>
  <si>
    <t>10 Venituri proprii</t>
  </si>
  <si>
    <t>10 Venituri  proprii</t>
  </si>
  <si>
    <t>LICEUL PENTRU DEFICIENTI DE VEDERE</t>
  </si>
  <si>
    <t>b.Dotari independente</t>
  </si>
  <si>
    <t>e. Alte cheltuieli asimilate investitiilor</t>
  </si>
  <si>
    <t>SPITALUL CLINIC  DE RECUPERARE  CLUJ</t>
  </si>
  <si>
    <t>b. Dotari independente</t>
  </si>
  <si>
    <t>REDACTIA TRIBUNA</t>
  </si>
  <si>
    <r>
      <t xml:space="preserve">02 Buget local </t>
    </r>
    <r>
      <rPr>
        <i/>
        <sz val="10"/>
        <color indexed="8"/>
        <rFont val="Arial"/>
        <family val="2"/>
        <charset val="238"/>
      </rPr>
      <t>din care:</t>
    </r>
  </si>
  <si>
    <r>
      <t xml:space="preserve">10 Venituri proprii </t>
    </r>
    <r>
      <rPr>
        <i/>
        <sz val="10"/>
        <color indexed="8"/>
        <rFont val="Arial"/>
        <family val="2"/>
        <charset val="238"/>
      </rPr>
      <t>din care:</t>
    </r>
  </si>
  <si>
    <r>
      <t xml:space="preserve">02 Buget local </t>
    </r>
    <r>
      <rPr>
        <b/>
        <i/>
        <sz val="10"/>
        <color indexed="8"/>
        <rFont val="Arial"/>
        <family val="2"/>
      </rPr>
      <t>din care:</t>
    </r>
  </si>
  <si>
    <r>
      <t xml:space="preserve">02 Buget local </t>
    </r>
    <r>
      <rPr>
        <i/>
        <sz val="10"/>
        <color indexed="8"/>
        <rFont val="Arial"/>
        <family val="2"/>
      </rPr>
      <t>din care:</t>
    </r>
  </si>
  <si>
    <t>INSTITUL INIMII NICULAE STANCIOIU</t>
  </si>
  <si>
    <t>INSTITUL REGIONAL DE GASTROENTEROLOGIE PROF DR.OCTAVIAN FODOR</t>
  </si>
  <si>
    <t>INSTITUL ONCOLOGIC PROF DR.ION CHIRICUTA</t>
  </si>
  <si>
    <t>SPITALUL CLINIC CF</t>
  </si>
  <si>
    <t>Contrasemnează</t>
  </si>
  <si>
    <t>SECRETAR AL JUDEŢULUI</t>
  </si>
  <si>
    <t xml:space="preserve">   VICEPRESEDINTE</t>
  </si>
  <si>
    <t>SIMONA GACI</t>
  </si>
  <si>
    <t>ROMÂNIA</t>
  </si>
  <si>
    <t>JUDETUL CLUJ</t>
  </si>
  <si>
    <t xml:space="preserve">CONSILIUL JUDEŢEAN </t>
  </si>
  <si>
    <t xml:space="preserve">   p. PRESEDINTE</t>
  </si>
  <si>
    <t>Anexa nr. 2</t>
  </si>
  <si>
    <t>71.03 Transferuri interne, din care:</t>
  </si>
  <si>
    <t>71.03 Reparatii capitale</t>
  </si>
  <si>
    <t xml:space="preserve">      VAKAR ISTVAN VALENTIN</t>
  </si>
  <si>
    <t>la Dispozitia nr.330/2014</t>
  </si>
</sst>
</file>

<file path=xl/styles.xml><?xml version="1.0" encoding="utf-8"?>
<styleSheet xmlns="http://schemas.openxmlformats.org/spreadsheetml/2006/main">
  <fonts count="23">
    <font>
      <sz val="10"/>
      <name val="Arial"/>
      <charset val="238"/>
    </font>
    <font>
      <sz val="8"/>
      <name val="Arial"/>
      <family val="2"/>
    </font>
    <font>
      <b/>
      <sz val="10"/>
      <name val="Times New Roman"/>
      <family val="1"/>
    </font>
    <font>
      <b/>
      <sz val="10"/>
      <name val="Arial"/>
      <family val="2"/>
      <charset val="238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i/>
      <sz val="10"/>
      <color indexed="8"/>
      <name val="Arial"/>
      <family val="2"/>
      <charset val="238"/>
    </font>
    <font>
      <b/>
      <i/>
      <sz val="10"/>
      <color indexed="8"/>
      <name val="Arial"/>
      <family val="2"/>
    </font>
    <font>
      <i/>
      <sz val="10"/>
      <color indexed="8"/>
      <name val="Arial"/>
      <family val="2"/>
    </font>
    <font>
      <b/>
      <sz val="10"/>
      <color theme="1"/>
      <name val="Times New Roman"/>
      <family val="1"/>
    </font>
    <font>
      <sz val="10"/>
      <color theme="1"/>
      <name val="Arial"/>
      <family val="2"/>
    </font>
    <font>
      <sz val="8"/>
      <color theme="1"/>
      <name val="Times New Roman"/>
      <family val="1"/>
    </font>
    <font>
      <b/>
      <sz val="10"/>
      <color theme="1"/>
      <name val="Arial"/>
      <family val="2"/>
      <charset val="238"/>
    </font>
    <font>
      <b/>
      <sz val="10"/>
      <color theme="1"/>
      <name val="Arial"/>
      <family val="2"/>
    </font>
    <font>
      <sz val="10"/>
      <color theme="1"/>
      <name val="Arial"/>
      <family val="2"/>
      <charset val="238"/>
    </font>
    <font>
      <b/>
      <i/>
      <sz val="10"/>
      <color theme="1"/>
      <name val="Arial"/>
      <family val="2"/>
    </font>
    <font>
      <b/>
      <i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i/>
      <sz val="10"/>
      <color theme="1"/>
      <name val="Arial"/>
      <family val="2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7">
    <xf numFmtId="0" fontId="0" fillId="0" borderId="0" xfId="0"/>
    <xf numFmtId="49" fontId="2" fillId="0" borderId="0" xfId="0" applyNumberFormat="1" applyFont="1"/>
    <xf numFmtId="3" fontId="4" fillId="0" borderId="0" xfId="0" applyNumberFormat="1" applyFont="1"/>
    <xf numFmtId="0" fontId="4" fillId="0" borderId="0" xfId="0" applyFont="1"/>
    <xf numFmtId="4" fontId="6" fillId="0" borderId="0" xfId="0" applyNumberFormat="1" applyFont="1" applyBorder="1"/>
    <xf numFmtId="0" fontId="7" fillId="0" borderId="0" xfId="0" applyFont="1"/>
    <xf numFmtId="4" fontId="7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3" fontId="5" fillId="0" borderId="0" xfId="0" applyNumberFormat="1" applyFont="1" applyAlignment="1">
      <alignment horizontal="center"/>
    </xf>
    <xf numFmtId="4" fontId="7" fillId="0" borderId="0" xfId="0" applyNumberFormat="1" applyFont="1" applyBorder="1"/>
    <xf numFmtId="49" fontId="7" fillId="0" borderId="0" xfId="0" applyNumberFormat="1" applyFont="1" applyBorder="1" applyAlignment="1">
      <alignment wrapText="1"/>
    </xf>
    <xf numFmtId="3" fontId="11" fillId="0" borderId="1" xfId="0" applyNumberFormat="1" applyFont="1" applyFill="1" applyBorder="1"/>
    <xf numFmtId="3" fontId="11" fillId="0" borderId="1" xfId="0" applyNumberFormat="1" applyFont="1" applyFill="1" applyBorder="1" applyAlignment="1">
      <alignment horizontal="center"/>
    </xf>
    <xf numFmtId="3" fontId="12" fillId="0" borderId="0" xfId="0" applyNumberFormat="1" applyFont="1" applyFill="1" applyBorder="1"/>
    <xf numFmtId="3" fontId="12" fillId="0" borderId="0" xfId="0" applyNumberFormat="1" applyFont="1" applyFill="1"/>
    <xf numFmtId="1" fontId="11" fillId="0" borderId="1" xfId="0" applyNumberFormat="1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center"/>
    </xf>
    <xf numFmtId="3" fontId="13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/>
    <xf numFmtId="4" fontId="12" fillId="0" borderId="1" xfId="0" applyNumberFormat="1" applyFont="1" applyFill="1" applyBorder="1"/>
    <xf numFmtId="4" fontId="14" fillId="0" borderId="1" xfId="0" applyNumberFormat="1" applyFont="1" applyFill="1" applyBorder="1"/>
    <xf numFmtId="0" fontId="12" fillId="0" borderId="0" xfId="0" applyFont="1" applyFill="1"/>
    <xf numFmtId="4" fontId="15" fillId="0" borderId="1" xfId="0" applyNumberFormat="1" applyFont="1" applyFill="1" applyBorder="1" applyAlignment="1">
      <alignment horizontal="center"/>
    </xf>
    <xf numFmtId="4" fontId="15" fillId="0" borderId="1" xfId="0" applyNumberFormat="1" applyFont="1" applyFill="1" applyBorder="1"/>
    <xf numFmtId="49" fontId="14" fillId="0" borderId="1" xfId="0" applyNumberFormat="1" applyFont="1" applyFill="1" applyBorder="1"/>
    <xf numFmtId="4" fontId="16" fillId="0" borderId="1" xfId="0" applyNumberFormat="1" applyFont="1" applyFill="1" applyBorder="1"/>
    <xf numFmtId="4" fontId="15" fillId="0" borderId="1" xfId="0" applyNumberFormat="1" applyFont="1" applyFill="1" applyBorder="1" applyAlignment="1">
      <alignment horizontal="right"/>
    </xf>
    <xf numFmtId="49" fontId="16" fillId="0" borderId="0" xfId="0" applyNumberFormat="1" applyFont="1" applyFill="1"/>
    <xf numFmtId="49" fontId="17" fillId="0" borderId="1" xfId="0" applyNumberFormat="1" applyFont="1" applyFill="1" applyBorder="1"/>
    <xf numFmtId="49" fontId="12" fillId="0" borderId="0" xfId="0" applyNumberFormat="1" applyFont="1" applyFill="1"/>
    <xf numFmtId="49" fontId="17" fillId="0" borderId="1" xfId="0" applyNumberFormat="1" applyFont="1" applyFill="1" applyBorder="1" applyAlignment="1">
      <alignment wrapText="1"/>
    </xf>
    <xf numFmtId="49" fontId="15" fillId="0" borderId="1" xfId="0" applyNumberFormat="1" applyFont="1" applyFill="1" applyBorder="1" applyAlignment="1">
      <alignment wrapText="1"/>
    </xf>
    <xf numFmtId="4" fontId="17" fillId="0" borderId="1" xfId="0" applyNumberFormat="1" applyFont="1" applyFill="1" applyBorder="1"/>
    <xf numFmtId="49" fontId="12" fillId="0" borderId="1" xfId="0" applyNumberFormat="1" applyFont="1" applyFill="1" applyBorder="1"/>
    <xf numFmtId="0" fontId="14" fillId="0" borderId="1" xfId="0" applyFont="1" applyFill="1" applyBorder="1" applyAlignment="1">
      <alignment horizontal="center"/>
    </xf>
    <xf numFmtId="0" fontId="16" fillId="0" borderId="1" xfId="0" applyFont="1" applyFill="1" applyBorder="1"/>
    <xf numFmtId="0" fontId="16" fillId="0" borderId="0" xfId="0" applyFont="1" applyFill="1"/>
    <xf numFmtId="49" fontId="18" fillId="0" borderId="1" xfId="0" applyNumberFormat="1" applyFont="1" applyFill="1" applyBorder="1"/>
    <xf numFmtId="4" fontId="14" fillId="0" borderId="1" xfId="0" applyNumberFormat="1" applyFont="1" applyFill="1" applyBorder="1" applyAlignment="1">
      <alignment horizontal="right"/>
    </xf>
    <xf numFmtId="49" fontId="16" fillId="0" borderId="1" xfId="0" applyNumberFormat="1" applyFont="1" applyFill="1" applyBorder="1" applyAlignment="1">
      <alignment wrapText="1"/>
    </xf>
    <xf numFmtId="49" fontId="19" fillId="0" borderId="1" xfId="0" applyNumberFormat="1" applyFont="1" applyFill="1" applyBorder="1" applyAlignment="1">
      <alignment wrapText="1"/>
    </xf>
    <xf numFmtId="4" fontId="19" fillId="0" borderId="1" xfId="0" applyNumberFormat="1" applyFont="1" applyFill="1" applyBorder="1"/>
    <xf numFmtId="4" fontId="19" fillId="0" borderId="1" xfId="0" applyNumberFormat="1" applyFont="1" applyFill="1" applyBorder="1" applyAlignment="1">
      <alignment horizontal="right"/>
    </xf>
    <xf numFmtId="49" fontId="14" fillId="0" borderId="1" xfId="0" applyNumberFormat="1" applyFont="1" applyFill="1" applyBorder="1" applyAlignment="1">
      <alignment wrapText="1"/>
    </xf>
    <xf numFmtId="4" fontId="17" fillId="0" borderId="1" xfId="0" applyNumberFormat="1" applyFont="1" applyFill="1" applyBorder="1" applyAlignment="1">
      <alignment horizontal="right"/>
    </xf>
    <xf numFmtId="4" fontId="14" fillId="0" borderId="1" xfId="0" applyNumberFormat="1" applyFont="1" applyFill="1" applyBorder="1" applyAlignment="1">
      <alignment horizontal="center"/>
    </xf>
    <xf numFmtId="49" fontId="12" fillId="0" borderId="1" xfId="0" applyNumberFormat="1" applyFont="1" applyFill="1" applyBorder="1" applyAlignment="1">
      <alignment wrapText="1"/>
    </xf>
    <xf numFmtId="4" fontId="12" fillId="0" borderId="1" xfId="0" applyNumberFormat="1" applyFont="1" applyFill="1" applyBorder="1" applyAlignment="1">
      <alignment horizontal="right"/>
    </xf>
    <xf numFmtId="4" fontId="20" fillId="0" borderId="1" xfId="0" applyNumberFormat="1" applyFont="1" applyFill="1" applyBorder="1" applyAlignment="1">
      <alignment horizontal="right"/>
    </xf>
    <xf numFmtId="0" fontId="17" fillId="0" borderId="1" xfId="0" applyFont="1" applyFill="1" applyBorder="1" applyAlignment="1">
      <alignment horizontal="center"/>
    </xf>
    <xf numFmtId="0" fontId="12" fillId="0" borderId="1" xfId="0" applyFont="1" applyFill="1" applyBorder="1"/>
    <xf numFmtId="4" fontId="20" fillId="0" borderId="1" xfId="0" applyNumberFormat="1" applyFont="1" applyFill="1" applyBorder="1"/>
    <xf numFmtId="49" fontId="20" fillId="0" borderId="1" xfId="0" applyNumberFormat="1" applyFont="1" applyFill="1" applyBorder="1" applyAlignment="1">
      <alignment wrapText="1"/>
    </xf>
    <xf numFmtId="0" fontId="16" fillId="0" borderId="1" xfId="0" applyFont="1" applyFill="1" applyBorder="1" applyAlignment="1">
      <alignment horizontal="right"/>
    </xf>
    <xf numFmtId="4" fontId="16" fillId="0" borderId="1" xfId="0" applyNumberFormat="1" applyFont="1" applyFill="1" applyBorder="1" applyAlignment="1">
      <alignment horizontal="right"/>
    </xf>
    <xf numFmtId="4" fontId="18" fillId="0" borderId="1" xfId="0" applyNumberFormat="1" applyFont="1" applyFill="1" applyBorder="1"/>
    <xf numFmtId="4" fontId="12" fillId="0" borderId="2" xfId="0" applyNumberFormat="1" applyFont="1" applyFill="1" applyBorder="1"/>
    <xf numFmtId="4" fontId="15" fillId="0" borderId="3" xfId="0" applyNumberFormat="1" applyFont="1" applyFill="1" applyBorder="1" applyAlignment="1">
      <alignment horizontal="right"/>
    </xf>
    <xf numFmtId="4" fontId="12" fillId="0" borderId="3" xfId="0" applyNumberFormat="1" applyFont="1" applyFill="1" applyBorder="1"/>
    <xf numFmtId="0" fontId="14" fillId="0" borderId="4" xfId="0" applyFont="1" applyFill="1" applyBorder="1" applyAlignment="1">
      <alignment horizontal="center"/>
    </xf>
    <xf numFmtId="0" fontId="16" fillId="0" borderId="5" xfId="0" applyFont="1" applyFill="1" applyBorder="1"/>
    <xf numFmtId="0" fontId="16" fillId="0" borderId="4" xfId="0" applyFont="1" applyFill="1" applyBorder="1"/>
    <xf numFmtId="0" fontId="16" fillId="0" borderId="6" xfId="0" applyFont="1" applyFill="1" applyBorder="1"/>
    <xf numFmtId="4" fontId="16" fillId="0" borderId="2" xfId="0" applyNumberFormat="1" applyFont="1" applyFill="1" applyBorder="1"/>
    <xf numFmtId="4" fontId="14" fillId="0" borderId="3" xfId="0" applyNumberFormat="1" applyFont="1" applyFill="1" applyBorder="1"/>
    <xf numFmtId="4" fontId="16" fillId="0" borderId="3" xfId="0" applyNumberFormat="1" applyFont="1" applyFill="1" applyBorder="1"/>
    <xf numFmtId="4" fontId="19" fillId="0" borderId="2" xfId="0" applyNumberFormat="1" applyFont="1" applyFill="1" applyBorder="1"/>
    <xf numFmtId="4" fontId="18" fillId="0" borderId="3" xfId="0" applyNumberFormat="1" applyFont="1" applyFill="1" applyBorder="1"/>
    <xf numFmtId="4" fontId="20" fillId="0" borderId="2" xfId="0" applyNumberFormat="1" applyFont="1" applyFill="1" applyBorder="1"/>
    <xf numFmtId="4" fontId="17" fillId="0" borderId="3" xfId="0" applyNumberFormat="1" applyFont="1" applyFill="1" applyBorder="1"/>
    <xf numFmtId="4" fontId="15" fillId="0" borderId="3" xfId="0" applyNumberFormat="1" applyFont="1" applyFill="1" applyBorder="1"/>
    <xf numFmtId="0" fontId="14" fillId="0" borderId="1" xfId="0" applyFont="1" applyFill="1" applyBorder="1" applyAlignment="1">
      <alignment horizontal="center" wrapText="1"/>
    </xf>
    <xf numFmtId="0" fontId="16" fillId="0" borderId="2" xfId="0" applyFont="1" applyFill="1" applyBorder="1"/>
    <xf numFmtId="0" fontId="16" fillId="0" borderId="3" xfId="0" applyFont="1" applyFill="1" applyBorder="1"/>
    <xf numFmtId="49" fontId="15" fillId="0" borderId="1" xfId="0" applyNumberFormat="1" applyFont="1" applyFill="1" applyBorder="1"/>
    <xf numFmtId="4" fontId="19" fillId="0" borderId="3" xfId="0" applyNumberFormat="1" applyFont="1" applyFill="1" applyBorder="1"/>
    <xf numFmtId="0" fontId="14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left" wrapText="1"/>
    </xf>
    <xf numFmtId="0" fontId="14" fillId="0" borderId="1" xfId="0" applyFont="1" applyFill="1" applyBorder="1" applyAlignment="1">
      <alignment horizontal="left" wrapText="1"/>
    </xf>
    <xf numFmtId="4" fontId="16" fillId="0" borderId="4" xfId="0" applyNumberFormat="1" applyFont="1" applyFill="1" applyBorder="1"/>
    <xf numFmtId="4" fontId="16" fillId="0" borderId="6" xfId="0" applyNumberFormat="1" applyFont="1" applyFill="1" applyBorder="1"/>
    <xf numFmtId="4" fontId="16" fillId="0" borderId="5" xfId="0" applyNumberFormat="1" applyFont="1" applyFill="1" applyBorder="1"/>
    <xf numFmtId="0" fontId="12" fillId="0" borderId="0" xfId="0" applyFont="1" applyFill="1" applyBorder="1"/>
    <xf numFmtId="0" fontId="14" fillId="0" borderId="7" xfId="0" applyFont="1" applyFill="1" applyBorder="1" applyAlignment="1">
      <alignment horizontal="left" wrapText="1"/>
    </xf>
    <xf numFmtId="0" fontId="12" fillId="0" borderId="2" xfId="0" applyFont="1" applyFill="1" applyBorder="1"/>
    <xf numFmtId="0" fontId="12" fillId="0" borderId="3" xfId="0" applyFont="1" applyFill="1" applyBorder="1"/>
    <xf numFmtId="4" fontId="16" fillId="0" borderId="1" xfId="0" applyNumberFormat="1" applyFont="1" applyFill="1" applyBorder="1" applyAlignment="1">
      <alignment horizontal="center"/>
    </xf>
    <xf numFmtId="0" fontId="16" fillId="0" borderId="8" xfId="0" applyFont="1" applyFill="1" applyBorder="1"/>
    <xf numFmtId="4" fontId="16" fillId="0" borderId="7" xfId="0" applyNumberFormat="1" applyFont="1" applyFill="1" applyBorder="1"/>
    <xf numFmtId="4" fontId="16" fillId="0" borderId="9" xfId="0" applyNumberFormat="1" applyFont="1" applyFill="1" applyBorder="1"/>
    <xf numFmtId="4" fontId="16" fillId="0" borderId="8" xfId="0" applyNumberFormat="1" applyFont="1" applyFill="1" applyBorder="1"/>
    <xf numFmtId="0" fontId="16" fillId="0" borderId="9" xfId="0" applyFont="1" applyFill="1" applyBorder="1"/>
    <xf numFmtId="0" fontId="12" fillId="0" borderId="5" xfId="0" applyFont="1" applyFill="1" applyBorder="1"/>
    <xf numFmtId="4" fontId="12" fillId="0" borderId="4" xfId="0" applyNumberFormat="1" applyFont="1" applyFill="1" applyBorder="1"/>
    <xf numFmtId="4" fontId="12" fillId="0" borderId="6" xfId="0" applyNumberFormat="1" applyFont="1" applyFill="1" applyBorder="1"/>
    <xf numFmtId="4" fontId="12" fillId="0" borderId="5" xfId="0" applyNumberFormat="1" applyFont="1" applyFill="1" applyBorder="1"/>
    <xf numFmtId="0" fontId="18" fillId="0" borderId="1" xfId="0" applyFont="1" applyFill="1" applyBorder="1" applyAlignment="1">
      <alignment horizontal="center"/>
    </xf>
    <xf numFmtId="0" fontId="14" fillId="0" borderId="10" xfId="0" applyFont="1" applyFill="1" applyBorder="1" applyAlignment="1">
      <alignment horizontal="left" wrapText="1"/>
    </xf>
    <xf numFmtId="0" fontId="12" fillId="0" borderId="8" xfId="0" applyFont="1" applyFill="1" applyBorder="1"/>
    <xf numFmtId="4" fontId="12" fillId="0" borderId="1" xfId="0" applyNumberFormat="1" applyFont="1" applyFill="1" applyBorder="1" applyAlignment="1">
      <alignment horizontal="center"/>
    </xf>
    <xf numFmtId="4" fontId="12" fillId="0" borderId="7" xfId="0" applyNumberFormat="1" applyFont="1" applyFill="1" applyBorder="1"/>
    <xf numFmtId="4" fontId="12" fillId="0" borderId="8" xfId="0" applyNumberFormat="1" applyFont="1" applyFill="1" applyBorder="1"/>
    <xf numFmtId="0" fontId="12" fillId="0" borderId="9" xfId="0" applyFont="1" applyFill="1" applyBorder="1"/>
    <xf numFmtId="4" fontId="12" fillId="0" borderId="9" xfId="0" applyNumberFormat="1" applyFont="1" applyFill="1" applyBorder="1"/>
    <xf numFmtId="0" fontId="12" fillId="0" borderId="6" xfId="0" applyFont="1" applyFill="1" applyBorder="1"/>
    <xf numFmtId="4" fontId="20" fillId="0" borderId="3" xfId="0" applyNumberFormat="1" applyFont="1" applyFill="1" applyBorder="1"/>
    <xf numFmtId="4" fontId="20" fillId="0" borderId="1" xfId="0" applyNumberFormat="1" applyFont="1" applyFill="1" applyBorder="1" applyAlignment="1">
      <alignment horizontal="center"/>
    </xf>
    <xf numFmtId="4" fontId="20" fillId="0" borderId="3" xfId="0" applyNumberFormat="1" applyFont="1" applyFill="1" applyBorder="1" applyAlignment="1">
      <alignment horizontal="right"/>
    </xf>
    <xf numFmtId="0" fontId="12" fillId="0" borderId="1" xfId="0" applyFont="1" applyFill="1" applyBorder="1" applyAlignment="1">
      <alignment horizontal="right"/>
    </xf>
    <xf numFmtId="49" fontId="12" fillId="0" borderId="0" xfId="0" applyNumberFormat="1" applyFont="1" applyFill="1" applyBorder="1" applyAlignment="1">
      <alignment wrapText="1"/>
    </xf>
    <xf numFmtId="4" fontId="12" fillId="0" borderId="0" xfId="0" applyNumberFormat="1" applyFont="1" applyFill="1" applyBorder="1"/>
    <xf numFmtId="4" fontId="12" fillId="0" borderId="0" xfId="0" applyNumberFormat="1" applyFont="1" applyFill="1" applyBorder="1" applyAlignment="1">
      <alignment horizontal="center"/>
    </xf>
    <xf numFmtId="4" fontId="15" fillId="0" borderId="0" xfId="0" applyNumberFormat="1" applyFont="1" applyFill="1" applyBorder="1"/>
    <xf numFmtId="4" fontId="12" fillId="0" borderId="0" xfId="0" applyNumberFormat="1" applyFont="1" applyFill="1"/>
    <xf numFmtId="3" fontId="5" fillId="0" borderId="0" xfId="0" applyNumberFormat="1" applyFont="1" applyBorder="1" applyAlignment="1"/>
    <xf numFmtId="3" fontId="5" fillId="0" borderId="0" xfId="0" applyNumberFormat="1" applyFont="1" applyAlignment="1"/>
    <xf numFmtId="0" fontId="21" fillId="0" borderId="0" xfId="0" applyFont="1" applyFill="1"/>
    <xf numFmtId="3" fontId="22" fillId="0" borderId="0" xfId="0" applyNumberFormat="1" applyFont="1" applyFill="1" applyBorder="1" applyAlignment="1"/>
    <xf numFmtId="3" fontId="21" fillId="0" borderId="0" xfId="0" applyNumberFormat="1" applyFont="1" applyFill="1"/>
    <xf numFmtId="0" fontId="6" fillId="3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3" fontId="5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3" fontId="5" fillId="0" borderId="0" xfId="0" applyNumberFormat="1" applyFont="1" applyBorder="1" applyAlignment="1">
      <alignment horizontal="center"/>
    </xf>
    <xf numFmtId="3" fontId="11" fillId="0" borderId="1" xfId="0" applyNumberFormat="1" applyFont="1" applyFill="1" applyBorder="1" applyAlignment="1">
      <alignment horizontal="center"/>
    </xf>
    <xf numFmtId="3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00"/>
  <sheetViews>
    <sheetView tabSelected="1" topLeftCell="A670" workbookViewId="0">
      <selection activeCell="M9" sqref="M9"/>
    </sheetView>
  </sheetViews>
  <sheetFormatPr defaultRowHeight="12.75"/>
  <cols>
    <col min="1" max="1" width="40.42578125" style="5" customWidth="1"/>
    <col min="2" max="2" width="3.5703125" style="5" customWidth="1"/>
    <col min="3" max="3" width="11.140625" style="5" customWidth="1"/>
    <col min="4" max="4" width="12" style="5" customWidth="1"/>
    <col min="5" max="5" width="11.85546875" style="5" customWidth="1"/>
    <col min="6" max="6" width="12.28515625" style="5" customWidth="1"/>
    <col min="7" max="7" width="12.140625" style="5" customWidth="1"/>
    <col min="8" max="8" width="10.42578125" style="5" customWidth="1"/>
    <col min="9" max="9" width="10.7109375" style="5" customWidth="1"/>
    <col min="10" max="10" width="11.85546875" style="5" customWidth="1"/>
  </cols>
  <sheetData>
    <row r="1" spans="1:11">
      <c r="A1" s="1" t="s">
        <v>103</v>
      </c>
      <c r="H1" s="119" t="s">
        <v>107</v>
      </c>
      <c r="I1" s="119"/>
      <c r="J1" s="119"/>
    </row>
    <row r="2" spans="1:11">
      <c r="A2" s="1" t="s">
        <v>104</v>
      </c>
      <c r="H2" s="120" t="s">
        <v>111</v>
      </c>
      <c r="I2" s="120"/>
      <c r="J2" s="120"/>
    </row>
    <row r="3" spans="1:11">
      <c r="A3" s="1" t="s">
        <v>105</v>
      </c>
      <c r="B3" s="1"/>
    </row>
    <row r="4" spans="1:11">
      <c r="A4" s="122" t="s">
        <v>14</v>
      </c>
      <c r="B4" s="122"/>
      <c r="C4" s="122"/>
      <c r="D4" s="122"/>
      <c r="E4" s="122"/>
      <c r="F4" s="122"/>
      <c r="G4" s="122"/>
      <c r="H4" s="122"/>
      <c r="I4" s="122"/>
      <c r="J4" s="122"/>
    </row>
    <row r="5" spans="1:11">
      <c r="A5" s="122" t="s">
        <v>15</v>
      </c>
      <c r="B5" s="122"/>
      <c r="C5" s="122"/>
      <c r="D5" s="122"/>
      <c r="E5" s="122"/>
      <c r="F5" s="122"/>
      <c r="G5" s="122"/>
      <c r="H5" s="122"/>
      <c r="I5" s="122"/>
      <c r="J5" s="122"/>
    </row>
    <row r="6" spans="1:11" ht="13.5" customHeight="1">
      <c r="J6" s="7" t="s">
        <v>61</v>
      </c>
    </row>
    <row r="7" spans="1:11" s="14" customFormat="1">
      <c r="A7" s="11" t="s">
        <v>4</v>
      </c>
      <c r="B7" s="12" t="s">
        <v>0</v>
      </c>
      <c r="C7" s="12" t="s">
        <v>1</v>
      </c>
      <c r="D7" s="12" t="s">
        <v>5</v>
      </c>
      <c r="E7" s="12" t="s">
        <v>17</v>
      </c>
      <c r="F7" s="12" t="s">
        <v>6</v>
      </c>
      <c r="G7" s="124" t="s">
        <v>7</v>
      </c>
      <c r="H7" s="124"/>
      <c r="I7" s="124"/>
      <c r="J7" s="124"/>
      <c r="K7" s="13"/>
    </row>
    <row r="8" spans="1:11" s="14" customFormat="1">
      <c r="A8" s="11" t="s">
        <v>8</v>
      </c>
      <c r="B8" s="12"/>
      <c r="C8" s="12"/>
      <c r="D8" s="12" t="s">
        <v>2</v>
      </c>
      <c r="E8" s="12"/>
      <c r="F8" s="15">
        <v>2014</v>
      </c>
      <c r="G8" s="12" t="s">
        <v>9</v>
      </c>
      <c r="H8" s="12"/>
      <c r="I8" s="12"/>
      <c r="J8" s="12"/>
      <c r="K8" s="13"/>
    </row>
    <row r="9" spans="1:11" s="14" customFormat="1">
      <c r="A9" s="11" t="s">
        <v>10</v>
      </c>
      <c r="B9" s="12"/>
      <c r="C9" s="12"/>
      <c r="D9" s="12" t="s">
        <v>3</v>
      </c>
      <c r="E9" s="16" t="s">
        <v>69</v>
      </c>
      <c r="F9" s="12"/>
      <c r="G9" s="15">
        <v>2015</v>
      </c>
      <c r="H9" s="15">
        <v>2016</v>
      </c>
      <c r="I9" s="15">
        <v>2017</v>
      </c>
      <c r="J9" s="12" t="s">
        <v>11</v>
      </c>
      <c r="K9" s="13"/>
    </row>
    <row r="10" spans="1:11" s="14" customFormat="1">
      <c r="A10" s="11"/>
      <c r="B10" s="12"/>
      <c r="C10" s="12"/>
      <c r="D10" s="16" t="s">
        <v>68</v>
      </c>
      <c r="E10" s="16"/>
      <c r="F10" s="12"/>
      <c r="G10" s="12"/>
      <c r="H10" s="12"/>
      <c r="I10" s="12"/>
      <c r="J10" s="12" t="s">
        <v>12</v>
      </c>
      <c r="K10" s="13"/>
    </row>
    <row r="11" spans="1:11" s="14" customFormat="1">
      <c r="A11" s="17">
        <v>0</v>
      </c>
      <c r="B11" s="17">
        <v>1</v>
      </c>
      <c r="C11" s="17">
        <v>2</v>
      </c>
      <c r="D11" s="17">
        <v>3</v>
      </c>
      <c r="E11" s="17">
        <v>4</v>
      </c>
      <c r="F11" s="17">
        <v>5</v>
      </c>
      <c r="G11" s="17">
        <v>6</v>
      </c>
      <c r="H11" s="17">
        <v>7</v>
      </c>
      <c r="I11" s="17">
        <v>8</v>
      </c>
      <c r="J11" s="17">
        <v>10</v>
      </c>
      <c r="K11" s="13"/>
    </row>
    <row r="12" spans="1:11" s="21" customFormat="1">
      <c r="A12" s="18" t="s">
        <v>13</v>
      </c>
      <c r="B12" s="19"/>
      <c r="C12" s="20"/>
      <c r="D12" s="20"/>
      <c r="E12" s="20"/>
      <c r="F12" s="20"/>
      <c r="G12" s="20"/>
      <c r="H12" s="20"/>
      <c r="I12" s="20"/>
      <c r="J12" s="19"/>
    </row>
    <row r="13" spans="1:11" s="21" customFormat="1">
      <c r="A13" s="18"/>
      <c r="B13" s="19"/>
      <c r="C13" s="22"/>
      <c r="D13" s="23"/>
      <c r="E13" s="23"/>
      <c r="F13" s="23"/>
      <c r="G13" s="23"/>
      <c r="H13" s="23"/>
      <c r="I13" s="23"/>
      <c r="J13" s="23"/>
    </row>
    <row r="14" spans="1:11" s="27" customFormat="1">
      <c r="A14" s="24" t="s">
        <v>91</v>
      </c>
      <c r="B14" s="25"/>
      <c r="C14" s="26">
        <f>D14+E14+F14+G14+H14+I14+J14</f>
        <v>571092.92999999993</v>
      </c>
      <c r="D14" s="20"/>
      <c r="E14" s="20"/>
      <c r="F14" s="20">
        <f>F15+F22+F23+F25+F26</f>
        <v>364113.93</v>
      </c>
      <c r="G14" s="20">
        <f>G15+G22+G23+G25+G26</f>
        <v>206979</v>
      </c>
      <c r="H14" s="20"/>
      <c r="I14" s="20"/>
      <c r="J14" s="20"/>
    </row>
    <row r="15" spans="1:11" s="27" customFormat="1">
      <c r="A15" s="24" t="s">
        <v>46</v>
      </c>
      <c r="B15" s="25"/>
      <c r="C15" s="26">
        <f>D15+E15+F15+G15+H15+I15+J15</f>
        <v>7801.52</v>
      </c>
      <c r="D15" s="20"/>
      <c r="E15" s="20"/>
      <c r="F15" s="20">
        <f>F31+F39+F48</f>
        <v>7801.52</v>
      </c>
      <c r="G15" s="20">
        <f>G31+G39+G48</f>
        <v>0</v>
      </c>
      <c r="H15" s="20"/>
      <c r="I15" s="20"/>
      <c r="J15" s="20"/>
    </row>
    <row r="16" spans="1:11" s="29" customFormat="1">
      <c r="A16" s="28" t="s">
        <v>18</v>
      </c>
      <c r="B16" s="19"/>
      <c r="C16" s="26"/>
      <c r="D16" s="23"/>
      <c r="E16" s="23"/>
      <c r="F16" s="23">
        <f>F22</f>
        <v>78482.48000000001</v>
      </c>
      <c r="G16" s="23">
        <f>G22</f>
        <v>206979</v>
      </c>
      <c r="H16" s="23"/>
      <c r="I16" s="23"/>
      <c r="J16" s="23"/>
    </row>
    <row r="17" spans="1:10" s="29" customFormat="1">
      <c r="A17" s="28" t="s">
        <v>47</v>
      </c>
      <c r="B17" s="23"/>
      <c r="C17" s="26"/>
      <c r="D17" s="23"/>
      <c r="E17" s="23"/>
      <c r="F17" s="23"/>
      <c r="G17" s="23"/>
      <c r="H17" s="23"/>
      <c r="I17" s="23"/>
      <c r="J17" s="23"/>
    </row>
    <row r="18" spans="1:10" s="29" customFormat="1" ht="25.5">
      <c r="A18" s="30" t="s">
        <v>48</v>
      </c>
      <c r="B18" s="23"/>
      <c r="C18" s="26"/>
      <c r="D18" s="23"/>
      <c r="E18" s="23"/>
      <c r="F18" s="23"/>
      <c r="G18" s="23"/>
      <c r="H18" s="23"/>
      <c r="I18" s="23"/>
      <c r="J18" s="23"/>
    </row>
    <row r="19" spans="1:10" s="29" customFormat="1">
      <c r="A19" s="30" t="s">
        <v>49</v>
      </c>
      <c r="B19" s="23"/>
      <c r="C19" s="26"/>
      <c r="D19" s="23"/>
      <c r="E19" s="23"/>
      <c r="F19" s="23"/>
      <c r="G19" s="23"/>
      <c r="H19" s="23"/>
      <c r="I19" s="23"/>
      <c r="J19" s="23"/>
    </row>
    <row r="20" spans="1:10" s="29" customFormat="1">
      <c r="A20" s="30" t="s">
        <v>50</v>
      </c>
      <c r="B20" s="23"/>
      <c r="C20" s="26"/>
      <c r="D20" s="23"/>
      <c r="E20" s="23"/>
      <c r="F20" s="23"/>
      <c r="G20" s="23"/>
      <c r="H20" s="23"/>
      <c r="I20" s="23"/>
      <c r="J20" s="23"/>
    </row>
    <row r="21" spans="1:10" s="29" customFormat="1" ht="38.25">
      <c r="A21" s="30" t="s">
        <v>51</v>
      </c>
      <c r="B21" s="23"/>
      <c r="C21" s="26"/>
      <c r="D21" s="23"/>
      <c r="E21" s="23"/>
      <c r="F21" s="23"/>
      <c r="G21" s="23"/>
      <c r="H21" s="23"/>
      <c r="I21" s="23"/>
      <c r="J21" s="23"/>
    </row>
    <row r="22" spans="1:10" s="29" customFormat="1" ht="25.5">
      <c r="A22" s="31" t="s">
        <v>52</v>
      </c>
      <c r="B22" s="23"/>
      <c r="C22" s="26">
        <f t="shared" ref="C22:C27" si="0">D22+E22+F22+G22+H22+I22+J22</f>
        <v>285461.48</v>
      </c>
      <c r="D22" s="32"/>
      <c r="E22" s="32"/>
      <c r="F22" s="32">
        <f>F33+F41+F50</f>
        <v>78482.48000000001</v>
      </c>
      <c r="G22" s="32">
        <f>G33+G41+G50</f>
        <v>206979</v>
      </c>
      <c r="H22" s="32"/>
      <c r="I22" s="32"/>
      <c r="J22" s="32"/>
    </row>
    <row r="23" spans="1:10" s="29" customFormat="1" ht="25.5">
      <c r="A23" s="31" t="s">
        <v>19</v>
      </c>
      <c r="B23" s="23"/>
      <c r="C23" s="26">
        <f t="shared" si="0"/>
        <v>265404.15000000002</v>
      </c>
      <c r="D23" s="32"/>
      <c r="E23" s="32"/>
      <c r="F23" s="32">
        <f>F34+F42+F51</f>
        <v>265404.15000000002</v>
      </c>
      <c r="G23" s="32"/>
      <c r="H23" s="32"/>
      <c r="I23" s="32"/>
      <c r="J23" s="32"/>
    </row>
    <row r="24" spans="1:10" s="29" customFormat="1">
      <c r="A24" s="31" t="s">
        <v>53</v>
      </c>
      <c r="B24" s="23"/>
      <c r="C24" s="26">
        <f t="shared" si="0"/>
        <v>0</v>
      </c>
      <c r="D24" s="32"/>
      <c r="E24" s="32"/>
      <c r="F24" s="32"/>
      <c r="G24" s="32"/>
      <c r="H24" s="32"/>
      <c r="I24" s="32"/>
      <c r="J24" s="32"/>
    </row>
    <row r="25" spans="1:10" s="29" customFormat="1">
      <c r="A25" s="31" t="s">
        <v>20</v>
      </c>
      <c r="B25" s="23"/>
      <c r="C25" s="26">
        <f t="shared" si="0"/>
        <v>7977.8</v>
      </c>
      <c r="D25" s="32"/>
      <c r="E25" s="32"/>
      <c r="F25" s="32">
        <f>F35+F43+F52</f>
        <v>7977.8</v>
      </c>
      <c r="G25" s="32"/>
      <c r="H25" s="32"/>
      <c r="I25" s="32"/>
      <c r="J25" s="32"/>
    </row>
    <row r="26" spans="1:10" s="29" customFormat="1">
      <c r="A26" s="31" t="s">
        <v>21</v>
      </c>
      <c r="B26" s="23"/>
      <c r="C26" s="26">
        <f t="shared" si="0"/>
        <v>4447.9799999999996</v>
      </c>
      <c r="D26" s="32"/>
      <c r="E26" s="32"/>
      <c r="F26" s="32">
        <f>F53</f>
        <v>4447.9799999999996</v>
      </c>
      <c r="G26" s="32"/>
      <c r="H26" s="32"/>
      <c r="I26" s="32"/>
      <c r="J26" s="32"/>
    </row>
    <row r="27" spans="1:10" s="21" customFormat="1">
      <c r="A27" s="31" t="s">
        <v>84</v>
      </c>
      <c r="B27" s="19"/>
      <c r="C27" s="26">
        <f t="shared" si="0"/>
        <v>5577.6200000000008</v>
      </c>
      <c r="D27" s="23"/>
      <c r="E27" s="23"/>
      <c r="F27" s="23">
        <f>F54+F44</f>
        <v>5577.6200000000008</v>
      </c>
      <c r="G27" s="23"/>
      <c r="H27" s="23"/>
      <c r="I27" s="23"/>
      <c r="J27" s="23"/>
    </row>
    <row r="28" spans="1:10" s="21" customFormat="1">
      <c r="A28" s="33"/>
      <c r="B28" s="19"/>
      <c r="C28" s="19"/>
      <c r="D28" s="19"/>
      <c r="E28" s="19"/>
      <c r="F28" s="19"/>
      <c r="G28" s="19"/>
      <c r="H28" s="19"/>
      <c r="I28" s="19"/>
      <c r="J28" s="19"/>
    </row>
    <row r="29" spans="1:10" s="36" customFormat="1">
      <c r="A29" s="34" t="s">
        <v>29</v>
      </c>
      <c r="B29" s="35"/>
      <c r="C29" s="35"/>
      <c r="D29" s="35"/>
      <c r="E29" s="35"/>
      <c r="F29" s="35"/>
      <c r="G29" s="35"/>
      <c r="H29" s="35"/>
      <c r="I29" s="35"/>
      <c r="J29" s="35"/>
    </row>
    <row r="30" spans="1:10" s="27" customFormat="1">
      <c r="A30" s="37" t="s">
        <v>45</v>
      </c>
      <c r="B30" s="25"/>
      <c r="C30" s="38">
        <f t="shared" ref="C30:C35" si="1">D30+E30+F30+G30+H30+I30+J30</f>
        <v>418855.96</v>
      </c>
      <c r="D30" s="25"/>
      <c r="E30" s="20"/>
      <c r="F30" s="20">
        <f>F31+F32+F34+F35</f>
        <v>211876.96000000002</v>
      </c>
      <c r="G30" s="20">
        <f>G31+G32+G34+G35</f>
        <v>206979</v>
      </c>
      <c r="H30" s="20"/>
      <c r="I30" s="20"/>
      <c r="J30" s="20"/>
    </row>
    <row r="31" spans="1:10" s="27" customFormat="1">
      <c r="A31" s="39" t="s">
        <v>46</v>
      </c>
      <c r="B31" s="25"/>
      <c r="C31" s="38">
        <f t="shared" si="1"/>
        <v>3258</v>
      </c>
      <c r="D31" s="20"/>
      <c r="E31" s="20"/>
      <c r="F31" s="20">
        <f>F155+F183+F357</f>
        <v>3258</v>
      </c>
      <c r="G31" s="25"/>
      <c r="H31" s="25"/>
      <c r="I31" s="25"/>
      <c r="J31" s="25"/>
    </row>
    <row r="32" spans="1:10" s="27" customFormat="1">
      <c r="A32" s="37" t="s">
        <v>18</v>
      </c>
      <c r="B32" s="20"/>
      <c r="C32" s="38">
        <f t="shared" si="1"/>
        <v>280842.04000000004</v>
      </c>
      <c r="D32" s="20"/>
      <c r="E32" s="20"/>
      <c r="F32" s="20">
        <f>F33</f>
        <v>73863.040000000008</v>
      </c>
      <c r="G32" s="20">
        <f>G33</f>
        <v>206979</v>
      </c>
      <c r="H32" s="20"/>
      <c r="I32" s="20"/>
      <c r="J32" s="20"/>
    </row>
    <row r="33" spans="1:10" s="27" customFormat="1" ht="25.5">
      <c r="A33" s="40" t="s">
        <v>38</v>
      </c>
      <c r="B33" s="41"/>
      <c r="C33" s="42">
        <f t="shared" si="1"/>
        <v>280842.04000000004</v>
      </c>
      <c r="D33" s="41"/>
      <c r="E33" s="41"/>
      <c r="F33" s="41">
        <f>F621</f>
        <v>73863.040000000008</v>
      </c>
      <c r="G33" s="41">
        <f>G621</f>
        <v>206979</v>
      </c>
      <c r="H33" s="41"/>
      <c r="I33" s="41"/>
      <c r="J33" s="41"/>
    </row>
    <row r="34" spans="1:10" s="27" customFormat="1" ht="25.5">
      <c r="A34" s="40" t="s">
        <v>43</v>
      </c>
      <c r="B34" s="41"/>
      <c r="C34" s="42">
        <f t="shared" si="1"/>
        <v>133755.92000000001</v>
      </c>
      <c r="D34" s="41"/>
      <c r="E34" s="41"/>
      <c r="F34" s="41">
        <f>F434+F517+F622</f>
        <v>133755.92000000001</v>
      </c>
      <c r="G34" s="41"/>
      <c r="H34" s="41"/>
      <c r="I34" s="41"/>
      <c r="J34" s="41"/>
    </row>
    <row r="35" spans="1:10" s="36" customFormat="1">
      <c r="A35" s="43" t="s">
        <v>20</v>
      </c>
      <c r="B35" s="25"/>
      <c r="C35" s="44">
        <f t="shared" si="1"/>
        <v>1000</v>
      </c>
      <c r="D35" s="45"/>
      <c r="E35" s="45"/>
      <c r="F35" s="38">
        <f>F488</f>
        <v>1000</v>
      </c>
      <c r="G35" s="45"/>
      <c r="H35" s="45"/>
      <c r="I35" s="45"/>
      <c r="J35" s="45"/>
    </row>
    <row r="36" spans="1:10" s="21" customFormat="1">
      <c r="A36" s="46"/>
      <c r="B36" s="19"/>
      <c r="C36" s="47"/>
      <c r="D36" s="47"/>
      <c r="E36" s="48"/>
      <c r="F36" s="48"/>
      <c r="G36" s="23"/>
      <c r="H36" s="19"/>
      <c r="I36" s="19"/>
      <c r="J36" s="19"/>
    </row>
    <row r="37" spans="1:10" s="21" customFormat="1">
      <c r="A37" s="49" t="s">
        <v>26</v>
      </c>
      <c r="B37" s="50"/>
      <c r="C37" s="50"/>
      <c r="D37" s="50"/>
      <c r="E37" s="50"/>
      <c r="F37" s="50"/>
      <c r="G37" s="50"/>
      <c r="H37" s="50"/>
      <c r="I37" s="50"/>
      <c r="J37" s="50"/>
    </row>
    <row r="38" spans="1:10" s="29" customFormat="1">
      <c r="A38" s="28" t="s">
        <v>45</v>
      </c>
      <c r="B38" s="19"/>
      <c r="C38" s="26">
        <f t="shared" ref="C38:C44" si="2">D38+E38+F38+G38+H38+I38+J38</f>
        <v>62022.250000000007</v>
      </c>
      <c r="D38" s="19"/>
      <c r="E38" s="22"/>
      <c r="F38" s="23">
        <f>F39+F40+F42+F43</f>
        <v>62022.250000000007</v>
      </c>
      <c r="G38" s="23"/>
      <c r="H38" s="23"/>
      <c r="I38" s="23"/>
      <c r="J38" s="23"/>
    </row>
    <row r="39" spans="1:10" s="29" customFormat="1">
      <c r="A39" s="46" t="s">
        <v>46</v>
      </c>
      <c r="B39" s="19"/>
      <c r="C39" s="47">
        <f t="shared" si="2"/>
        <v>955</v>
      </c>
      <c r="D39" s="23"/>
      <c r="E39" s="23"/>
      <c r="F39" s="19">
        <f>F119+F192+F253+F445</f>
        <v>955</v>
      </c>
      <c r="G39" s="19"/>
      <c r="H39" s="19"/>
      <c r="I39" s="19"/>
      <c r="J39" s="19"/>
    </row>
    <row r="40" spans="1:10" s="29" customFormat="1">
      <c r="A40" s="28" t="s">
        <v>18</v>
      </c>
      <c r="B40" s="51"/>
      <c r="C40" s="26">
        <f t="shared" si="2"/>
        <v>2836.12</v>
      </c>
      <c r="D40" s="51"/>
      <c r="E40" s="22"/>
      <c r="F40" s="32">
        <f>F41</f>
        <v>2836.12</v>
      </c>
      <c r="G40" s="32"/>
      <c r="H40" s="32"/>
      <c r="I40" s="32"/>
      <c r="J40" s="32"/>
    </row>
    <row r="41" spans="1:10" s="29" customFormat="1" ht="25.5">
      <c r="A41" s="52" t="s">
        <v>38</v>
      </c>
      <c r="B41" s="51"/>
      <c r="C41" s="47">
        <f t="shared" si="2"/>
        <v>2836.12</v>
      </c>
      <c r="D41" s="51"/>
      <c r="E41" s="22"/>
      <c r="F41" s="51">
        <f>F568+F638</f>
        <v>2836.12</v>
      </c>
      <c r="G41" s="51"/>
      <c r="H41" s="51"/>
      <c r="I41" s="51"/>
      <c r="J41" s="51"/>
    </row>
    <row r="42" spans="1:10" s="29" customFormat="1" ht="25.5">
      <c r="A42" s="52" t="s">
        <v>43</v>
      </c>
      <c r="B42" s="51"/>
      <c r="C42" s="47">
        <f t="shared" si="2"/>
        <v>55808.130000000005</v>
      </c>
      <c r="D42" s="51"/>
      <c r="E42" s="22"/>
      <c r="F42" s="51">
        <f>F446+F524+F569</f>
        <v>55808.130000000005</v>
      </c>
      <c r="G42" s="51"/>
      <c r="H42" s="51"/>
      <c r="I42" s="51"/>
      <c r="J42" s="51"/>
    </row>
    <row r="43" spans="1:10" s="21" customFormat="1">
      <c r="A43" s="46" t="s">
        <v>20</v>
      </c>
      <c r="B43" s="19"/>
      <c r="C43" s="47">
        <f t="shared" si="2"/>
        <v>2423</v>
      </c>
      <c r="D43" s="22"/>
      <c r="E43" s="22"/>
      <c r="F43" s="47">
        <f>F495+F93</f>
        <v>2423</v>
      </c>
      <c r="G43" s="22"/>
      <c r="H43" s="22"/>
      <c r="I43" s="22"/>
      <c r="J43" s="22"/>
    </row>
    <row r="44" spans="1:10" s="36" customFormat="1">
      <c r="A44" s="43" t="s">
        <v>84</v>
      </c>
      <c r="B44" s="25"/>
      <c r="C44" s="54">
        <f t="shared" si="2"/>
        <v>50</v>
      </c>
      <c r="D44" s="25"/>
      <c r="E44" s="25"/>
      <c r="F44" s="25">
        <f>F254</f>
        <v>50</v>
      </c>
      <c r="G44" s="20"/>
      <c r="H44" s="20"/>
      <c r="I44" s="20"/>
      <c r="J44" s="20"/>
    </row>
    <row r="45" spans="1:10" s="21" customFormat="1">
      <c r="A45" s="46"/>
      <c r="B45" s="19"/>
      <c r="C45" s="47"/>
      <c r="D45" s="22"/>
      <c r="E45" s="22"/>
      <c r="F45" s="47"/>
      <c r="G45" s="22"/>
      <c r="H45" s="22"/>
      <c r="I45" s="22"/>
      <c r="J45" s="22"/>
    </row>
    <row r="46" spans="1:10" s="36" customFormat="1">
      <c r="A46" s="34" t="s">
        <v>16</v>
      </c>
      <c r="B46" s="35"/>
      <c r="C46" s="53"/>
      <c r="D46" s="35"/>
      <c r="E46" s="35"/>
      <c r="F46" s="35"/>
      <c r="G46" s="35"/>
      <c r="H46" s="35"/>
      <c r="I46" s="35"/>
      <c r="J46" s="35"/>
    </row>
    <row r="47" spans="1:10" s="27" customFormat="1">
      <c r="A47" s="24" t="s">
        <v>91</v>
      </c>
      <c r="B47" s="25"/>
      <c r="C47" s="38">
        <f t="shared" ref="C47:C54" si="3">D47+E47+F47+G47+H47+I47+J47</f>
        <v>90214.719999999987</v>
      </c>
      <c r="D47" s="20"/>
      <c r="E47" s="20"/>
      <c r="F47" s="20">
        <f>F48+F49+F51+F52+F53</f>
        <v>90214.719999999987</v>
      </c>
      <c r="G47" s="25"/>
      <c r="H47" s="25"/>
      <c r="I47" s="25"/>
      <c r="J47" s="25"/>
    </row>
    <row r="48" spans="1:10" s="27" customFormat="1">
      <c r="A48" s="39" t="s">
        <v>46</v>
      </c>
      <c r="B48" s="25"/>
      <c r="C48" s="54">
        <f t="shared" si="3"/>
        <v>3588.5200000000004</v>
      </c>
      <c r="D48" s="20"/>
      <c r="E48" s="20"/>
      <c r="F48" s="25">
        <f>F59+F66+F76</f>
        <v>3588.5200000000004</v>
      </c>
      <c r="G48" s="25"/>
      <c r="H48" s="25"/>
      <c r="I48" s="25"/>
      <c r="J48" s="25"/>
    </row>
    <row r="49" spans="1:10" s="27" customFormat="1">
      <c r="A49" s="37" t="s">
        <v>18</v>
      </c>
      <c r="B49" s="41"/>
      <c r="C49" s="38">
        <f t="shared" si="3"/>
        <v>1783.3200000000002</v>
      </c>
      <c r="D49" s="41"/>
      <c r="E49" s="45"/>
      <c r="F49" s="55">
        <f>F50</f>
        <v>1783.3200000000002</v>
      </c>
      <c r="G49" s="55"/>
      <c r="H49" s="55"/>
      <c r="I49" s="55"/>
      <c r="J49" s="55"/>
    </row>
    <row r="50" spans="1:10" s="27" customFormat="1" ht="25.5">
      <c r="A50" s="40" t="s">
        <v>38</v>
      </c>
      <c r="B50" s="41"/>
      <c r="C50" s="54">
        <f t="shared" si="3"/>
        <v>1783.3200000000002</v>
      </c>
      <c r="D50" s="41"/>
      <c r="E50" s="45"/>
      <c r="F50" s="41">
        <f>F68+F78</f>
        <v>1783.3200000000002</v>
      </c>
      <c r="G50" s="41"/>
      <c r="H50" s="41"/>
      <c r="I50" s="41"/>
      <c r="J50" s="41"/>
    </row>
    <row r="51" spans="1:10" s="27" customFormat="1" ht="25.5">
      <c r="A51" s="40" t="s">
        <v>43</v>
      </c>
      <c r="B51" s="41"/>
      <c r="C51" s="54">
        <f t="shared" si="3"/>
        <v>75840.099999999991</v>
      </c>
      <c r="D51" s="41"/>
      <c r="E51" s="45"/>
      <c r="F51" s="41">
        <f>F60+F70+F80</f>
        <v>75840.099999999991</v>
      </c>
      <c r="G51" s="41"/>
      <c r="H51" s="41"/>
      <c r="I51" s="41"/>
      <c r="J51" s="41"/>
    </row>
    <row r="52" spans="1:10" s="36" customFormat="1">
      <c r="A52" s="39" t="s">
        <v>20</v>
      </c>
      <c r="B52" s="25"/>
      <c r="C52" s="54">
        <f t="shared" si="3"/>
        <v>4554.8</v>
      </c>
      <c r="D52" s="25"/>
      <c r="E52" s="25"/>
      <c r="F52" s="25">
        <f>F58+F69</f>
        <v>4554.8</v>
      </c>
      <c r="G52" s="20"/>
      <c r="H52" s="20"/>
      <c r="I52" s="20"/>
      <c r="J52" s="20"/>
    </row>
    <row r="53" spans="1:10" s="36" customFormat="1">
      <c r="A53" s="40" t="s">
        <v>21</v>
      </c>
      <c r="B53" s="25"/>
      <c r="C53" s="54">
        <f t="shared" si="3"/>
        <v>4447.9799999999996</v>
      </c>
      <c r="D53" s="25"/>
      <c r="E53" s="25"/>
      <c r="F53" s="25">
        <f>F79</f>
        <v>4447.9799999999996</v>
      </c>
      <c r="G53" s="20"/>
      <c r="H53" s="20"/>
      <c r="I53" s="20"/>
      <c r="J53" s="20"/>
    </row>
    <row r="54" spans="1:10" s="36" customFormat="1">
      <c r="A54" s="43" t="s">
        <v>84</v>
      </c>
      <c r="B54" s="25"/>
      <c r="C54" s="54">
        <f t="shared" si="3"/>
        <v>5527.6200000000008</v>
      </c>
      <c r="D54" s="25"/>
      <c r="E54" s="25"/>
      <c r="F54" s="25">
        <f>F62+F72+F81</f>
        <v>5527.6200000000008</v>
      </c>
      <c r="G54" s="20"/>
      <c r="H54" s="20"/>
      <c r="I54" s="20"/>
      <c r="J54" s="20"/>
    </row>
    <row r="55" spans="1:10" s="29" customFormat="1">
      <c r="A55" s="28"/>
      <c r="B55" s="56"/>
      <c r="C55" s="26"/>
      <c r="D55" s="26"/>
      <c r="E55" s="57"/>
      <c r="F55" s="26"/>
      <c r="G55" s="56"/>
      <c r="H55" s="19"/>
      <c r="I55" s="19"/>
      <c r="J55" s="58"/>
    </row>
    <row r="56" spans="1:10" s="36" customFormat="1" ht="12" customHeight="1">
      <c r="A56" s="59" t="s">
        <v>86</v>
      </c>
      <c r="B56" s="60"/>
      <c r="C56" s="61"/>
      <c r="D56" s="61"/>
      <c r="E56" s="62"/>
      <c r="F56" s="60"/>
      <c r="G56" s="61"/>
      <c r="H56" s="60"/>
      <c r="I56" s="35"/>
      <c r="J56" s="62"/>
    </row>
    <row r="57" spans="1:10" s="27" customFormat="1">
      <c r="A57" s="24" t="s">
        <v>91</v>
      </c>
      <c r="B57" s="63"/>
      <c r="C57" s="25">
        <f t="shared" ref="C57:C62" si="4">D57+E57+F57+G57+H57+I57+J57</f>
        <v>17765.439999999999</v>
      </c>
      <c r="D57" s="20"/>
      <c r="E57" s="64"/>
      <c r="F57" s="20">
        <f>F58+F60+F59</f>
        <v>17765.439999999999</v>
      </c>
      <c r="G57" s="63"/>
      <c r="H57" s="25"/>
      <c r="I57" s="25"/>
      <c r="J57" s="65"/>
    </row>
    <row r="58" spans="1:10" s="36" customFormat="1">
      <c r="A58" s="39" t="s">
        <v>20</v>
      </c>
      <c r="B58" s="63"/>
      <c r="C58" s="25">
        <f t="shared" si="4"/>
        <v>260</v>
      </c>
      <c r="D58" s="20"/>
      <c r="E58" s="64"/>
      <c r="F58" s="19">
        <f>F100+F131</f>
        <v>260</v>
      </c>
      <c r="G58" s="20"/>
      <c r="H58" s="25"/>
      <c r="I58" s="25"/>
      <c r="J58" s="65"/>
    </row>
    <row r="59" spans="1:10" s="36" customFormat="1">
      <c r="A59" s="39" t="s">
        <v>46</v>
      </c>
      <c r="B59" s="66"/>
      <c r="C59" s="25">
        <f t="shared" si="4"/>
        <v>3349.2200000000003</v>
      </c>
      <c r="D59" s="55"/>
      <c r="E59" s="67"/>
      <c r="F59" s="41">
        <f>F166+F206+F274+F130+F378+F461</f>
        <v>3349.2200000000003</v>
      </c>
      <c r="G59" s="20"/>
      <c r="H59" s="25"/>
      <c r="I59" s="25"/>
      <c r="J59" s="65"/>
    </row>
    <row r="60" spans="1:10" s="21" customFormat="1" ht="25.5">
      <c r="A60" s="52" t="s">
        <v>43</v>
      </c>
      <c r="B60" s="68"/>
      <c r="C60" s="51">
        <f t="shared" si="4"/>
        <v>14156.22</v>
      </c>
      <c r="D60" s="32"/>
      <c r="E60" s="69"/>
      <c r="F60" s="68">
        <f>F167+F462+F535</f>
        <v>14156.22</v>
      </c>
      <c r="G60" s="23"/>
      <c r="H60" s="56"/>
      <c r="I60" s="19"/>
      <c r="J60" s="58"/>
    </row>
    <row r="61" spans="1:10" s="29" customFormat="1">
      <c r="A61" s="24" t="s">
        <v>92</v>
      </c>
      <c r="B61" s="56"/>
      <c r="C61" s="23">
        <f t="shared" si="4"/>
        <v>4346.9100000000008</v>
      </c>
      <c r="D61" s="23"/>
      <c r="E61" s="70"/>
      <c r="F61" s="23">
        <f>F62</f>
        <v>4346.9100000000008</v>
      </c>
      <c r="G61" s="56"/>
      <c r="H61" s="19"/>
      <c r="I61" s="19"/>
      <c r="J61" s="58"/>
    </row>
    <row r="62" spans="1:10" s="21" customFormat="1">
      <c r="A62" s="39" t="s">
        <v>20</v>
      </c>
      <c r="B62" s="68"/>
      <c r="C62" s="19">
        <f t="shared" si="4"/>
        <v>4346.9100000000008</v>
      </c>
      <c r="D62" s="32"/>
      <c r="E62" s="69"/>
      <c r="F62" s="51">
        <f>F208+F276+F380</f>
        <v>4346.9100000000008</v>
      </c>
      <c r="G62" s="23"/>
      <c r="H62" s="19"/>
      <c r="I62" s="19"/>
      <c r="J62" s="58"/>
    </row>
    <row r="63" spans="1:10" s="21" customFormat="1">
      <c r="A63" s="39"/>
      <c r="B63" s="68"/>
      <c r="C63" s="19"/>
      <c r="D63" s="32"/>
      <c r="E63" s="69"/>
      <c r="F63" s="68"/>
      <c r="G63" s="23"/>
      <c r="H63" s="56"/>
      <c r="I63" s="19"/>
      <c r="J63" s="58"/>
    </row>
    <row r="64" spans="1:10" s="36" customFormat="1" ht="25.5">
      <c r="A64" s="71" t="s">
        <v>32</v>
      </c>
      <c r="B64" s="72"/>
      <c r="C64" s="35"/>
      <c r="D64" s="35"/>
      <c r="E64" s="73"/>
      <c r="F64" s="72"/>
      <c r="G64" s="35"/>
      <c r="H64" s="72"/>
      <c r="I64" s="35"/>
      <c r="J64" s="73"/>
    </row>
    <row r="65" spans="1:12" s="27" customFormat="1">
      <c r="A65" s="74" t="s">
        <v>93</v>
      </c>
      <c r="B65" s="63"/>
      <c r="C65" s="23">
        <f>D65+E65+F65+G65+H65+I65+J65</f>
        <v>61947.6</v>
      </c>
      <c r="D65" s="25"/>
      <c r="E65" s="65"/>
      <c r="F65" s="20">
        <f>F66+F69+F70+F67</f>
        <v>61947.6</v>
      </c>
      <c r="G65" s="63"/>
      <c r="H65" s="25"/>
      <c r="I65" s="25"/>
      <c r="J65" s="65"/>
      <c r="L65" s="27" t="s">
        <v>57</v>
      </c>
    </row>
    <row r="66" spans="1:12" s="36" customFormat="1">
      <c r="A66" s="31" t="s">
        <v>46</v>
      </c>
      <c r="B66" s="63"/>
      <c r="C66" s="23">
        <f>D66+E66+F66+G66+H66+I66+J66</f>
        <v>223.3</v>
      </c>
      <c r="D66" s="41"/>
      <c r="E66" s="75"/>
      <c r="F66" s="41">
        <f>F229+F302+F405+F472+F587</f>
        <v>223.3</v>
      </c>
      <c r="G66" s="20"/>
      <c r="H66" s="25"/>
      <c r="I66" s="25"/>
      <c r="J66" s="65"/>
    </row>
    <row r="67" spans="1:12" s="27" customFormat="1">
      <c r="A67" s="37" t="s">
        <v>18</v>
      </c>
      <c r="B67" s="20"/>
      <c r="C67" s="38">
        <f>D67+E79+F67+G79+H79+I79+J79</f>
        <v>1783.3200000000002</v>
      </c>
      <c r="D67" s="38"/>
      <c r="E67" s="38"/>
      <c r="F67" s="38">
        <f>F68</f>
        <v>1783.3200000000002</v>
      </c>
      <c r="G67" s="20"/>
      <c r="H67" s="20"/>
      <c r="I67" s="20"/>
      <c r="J67" s="20"/>
    </row>
    <row r="68" spans="1:12" s="27" customFormat="1" ht="25.5">
      <c r="A68" s="40" t="s">
        <v>38</v>
      </c>
      <c r="B68" s="41"/>
      <c r="C68" s="42">
        <f>D68+E80+F68+G80+H80+I80+J80</f>
        <v>1783.3200000000002</v>
      </c>
      <c r="D68" s="42"/>
      <c r="E68" s="42"/>
      <c r="F68" s="42">
        <f>F651+F589</f>
        <v>1783.3200000000002</v>
      </c>
      <c r="G68" s="41"/>
      <c r="H68" s="41"/>
      <c r="I68" s="41"/>
      <c r="J68" s="41"/>
    </row>
    <row r="69" spans="1:12" s="36" customFormat="1">
      <c r="A69" s="39" t="s">
        <v>20</v>
      </c>
      <c r="B69" s="63"/>
      <c r="C69" s="23">
        <f>D69+E69+F69+G69+H69+I69+J69</f>
        <v>4294.8</v>
      </c>
      <c r="D69" s="20"/>
      <c r="E69" s="64"/>
      <c r="F69" s="20">
        <f>F505+F143+F544+F110</f>
        <v>4294.8</v>
      </c>
      <c r="G69" s="20"/>
      <c r="H69" s="25"/>
      <c r="I69" s="25"/>
      <c r="J69" s="65"/>
    </row>
    <row r="70" spans="1:12" s="21" customFormat="1" ht="25.5">
      <c r="A70" s="52" t="s">
        <v>43</v>
      </c>
      <c r="B70" s="68"/>
      <c r="C70" s="25">
        <f>D70+E70+F70+G70+H70+I70+J70</f>
        <v>55646.18</v>
      </c>
      <c r="D70" s="32"/>
      <c r="E70" s="69"/>
      <c r="F70" s="68">
        <f>F406+F473+F590+F652+F543</f>
        <v>55646.18</v>
      </c>
      <c r="G70" s="23"/>
      <c r="H70" s="56"/>
      <c r="I70" s="19"/>
      <c r="J70" s="58"/>
    </row>
    <row r="71" spans="1:12" s="29" customFormat="1">
      <c r="A71" s="24" t="s">
        <v>92</v>
      </c>
      <c r="B71" s="56"/>
      <c r="C71" s="23">
        <f>D71+E71+F71+G71+H71+I71+J71</f>
        <v>1154.04</v>
      </c>
      <c r="D71" s="23"/>
      <c r="E71" s="70"/>
      <c r="F71" s="23">
        <f>F72</f>
        <v>1154.04</v>
      </c>
      <c r="G71" s="56"/>
      <c r="H71" s="19"/>
      <c r="I71" s="19"/>
      <c r="J71" s="58"/>
    </row>
    <row r="72" spans="1:12" s="21" customFormat="1">
      <c r="A72" s="39" t="s">
        <v>20</v>
      </c>
      <c r="B72" s="68"/>
      <c r="C72" s="19">
        <f>D72+E72+F72+G72+H72+I72+J72</f>
        <v>1154.04</v>
      </c>
      <c r="D72" s="32"/>
      <c r="E72" s="69"/>
      <c r="F72" s="51">
        <f>F294+F408+F107</f>
        <v>1154.04</v>
      </c>
      <c r="G72" s="23"/>
      <c r="H72" s="19"/>
      <c r="I72" s="19"/>
      <c r="J72" s="58"/>
    </row>
    <row r="73" spans="1:12" s="21" customFormat="1">
      <c r="A73" s="39"/>
      <c r="B73" s="68"/>
      <c r="C73" s="19"/>
      <c r="D73" s="32"/>
      <c r="E73" s="69"/>
      <c r="F73" s="68"/>
      <c r="G73" s="23"/>
      <c r="H73" s="56"/>
      <c r="I73" s="19"/>
      <c r="J73" s="58"/>
    </row>
    <row r="74" spans="1:12" s="36" customFormat="1">
      <c r="A74" s="71" t="s">
        <v>87</v>
      </c>
      <c r="B74" s="72"/>
      <c r="C74" s="25">
        <f>D74+E74+F74+G74+H74+I74+J74</f>
        <v>0</v>
      </c>
      <c r="D74" s="35"/>
      <c r="E74" s="73"/>
      <c r="F74" s="72"/>
      <c r="G74" s="35"/>
      <c r="H74" s="72"/>
      <c r="I74" s="35"/>
      <c r="J74" s="73"/>
    </row>
    <row r="75" spans="1:12" s="27" customFormat="1">
      <c r="A75" s="37" t="s">
        <v>45</v>
      </c>
      <c r="B75" s="63"/>
      <c r="C75" s="23">
        <f>D75+E75+F75+G75+H75+I75+J75</f>
        <v>10501.679999999998</v>
      </c>
      <c r="D75" s="20"/>
      <c r="E75" s="64"/>
      <c r="F75" s="20">
        <f>F79+F80+F76+F77</f>
        <v>10501.679999999998</v>
      </c>
      <c r="G75" s="63"/>
      <c r="H75" s="25"/>
      <c r="I75" s="25"/>
      <c r="J75" s="65"/>
    </row>
    <row r="76" spans="1:12" s="36" customFormat="1">
      <c r="A76" s="31" t="s">
        <v>46</v>
      </c>
      <c r="B76" s="63"/>
      <c r="C76" s="23">
        <f>D76+E76+F76+G76+H76+I76+J76</f>
        <v>16</v>
      </c>
      <c r="D76" s="41"/>
      <c r="E76" s="75"/>
      <c r="F76" s="41">
        <f>F238+F313</f>
        <v>16</v>
      </c>
      <c r="G76" s="20"/>
      <c r="H76" s="25"/>
      <c r="I76" s="25"/>
      <c r="J76" s="65"/>
    </row>
    <row r="77" spans="1:12" s="27" customFormat="1">
      <c r="A77" s="37" t="s">
        <v>18</v>
      </c>
      <c r="B77" s="20"/>
      <c r="C77" s="38">
        <f>D77+E89+F77+G89+H89+I89+J89</f>
        <v>0</v>
      </c>
      <c r="D77" s="38"/>
      <c r="E77" s="38"/>
      <c r="F77" s="38">
        <f>F78</f>
        <v>0</v>
      </c>
      <c r="G77" s="20"/>
      <c r="H77" s="20"/>
      <c r="I77" s="20"/>
      <c r="J77" s="20"/>
    </row>
    <row r="78" spans="1:12" s="27" customFormat="1" ht="25.5">
      <c r="A78" s="40" t="s">
        <v>38</v>
      </c>
      <c r="B78" s="41"/>
      <c r="C78" s="42">
        <f>D78+E90+F78+G90+H90+I90+J90</f>
        <v>0</v>
      </c>
      <c r="D78" s="42"/>
      <c r="E78" s="42"/>
      <c r="F78" s="42">
        <f>F602</f>
        <v>0</v>
      </c>
      <c r="G78" s="41"/>
      <c r="H78" s="41"/>
      <c r="I78" s="41"/>
      <c r="J78" s="41"/>
    </row>
    <row r="79" spans="1:12" s="36" customFormat="1">
      <c r="A79" s="52" t="s">
        <v>21</v>
      </c>
      <c r="B79" s="66"/>
      <c r="C79" s="23">
        <f>D79+E79+F79+G79+H79+I79+J79</f>
        <v>4447.9799999999996</v>
      </c>
      <c r="D79" s="55"/>
      <c r="E79" s="67"/>
      <c r="F79" s="41">
        <f>F314+F239+F420+F604</f>
        <v>4447.9799999999996</v>
      </c>
      <c r="G79" s="20"/>
      <c r="H79" s="25"/>
      <c r="I79" s="25"/>
      <c r="J79" s="65"/>
    </row>
    <row r="80" spans="1:12" s="21" customFormat="1" ht="25.5">
      <c r="A80" s="52" t="s">
        <v>43</v>
      </c>
      <c r="B80" s="68"/>
      <c r="C80" s="25">
        <f>D80+E80+F80+G80+H80+I80+J80</f>
        <v>6037.6999999999989</v>
      </c>
      <c r="D80" s="32"/>
      <c r="E80" s="69"/>
      <c r="F80" s="68">
        <f>F674+F551+F603</f>
        <v>6037.6999999999989</v>
      </c>
      <c r="G80" s="23"/>
      <c r="H80" s="56"/>
      <c r="I80" s="19"/>
      <c r="J80" s="58"/>
    </row>
    <row r="81" spans="1:10" s="29" customFormat="1">
      <c r="A81" s="24" t="s">
        <v>92</v>
      </c>
      <c r="B81" s="56"/>
      <c r="C81" s="23">
        <f>D81+E81+F81+G81+H81+I81+J81</f>
        <v>26.67</v>
      </c>
      <c r="D81" s="23"/>
      <c r="E81" s="70"/>
      <c r="F81" s="23">
        <f>F82+F83</f>
        <v>26.67</v>
      </c>
      <c r="G81" s="56"/>
      <c r="H81" s="19"/>
      <c r="I81" s="19"/>
      <c r="J81" s="58"/>
    </row>
    <row r="82" spans="1:10" s="21" customFormat="1">
      <c r="A82" s="40" t="s">
        <v>21</v>
      </c>
      <c r="B82" s="68"/>
      <c r="C82" s="19">
        <f>D82+E82+F82+G82+H82+I82+J82</f>
        <v>26.67</v>
      </c>
      <c r="D82" s="32"/>
      <c r="E82" s="69"/>
      <c r="F82" s="51">
        <f>F316</f>
        <v>26.67</v>
      </c>
      <c r="G82" s="23"/>
      <c r="H82" s="19"/>
      <c r="I82" s="19"/>
      <c r="J82" s="58"/>
    </row>
    <row r="83" spans="1:10" s="21" customFormat="1">
      <c r="A83" s="39" t="s">
        <v>20</v>
      </c>
      <c r="B83" s="68"/>
      <c r="C83" s="19">
        <f>D83+E83+F83+G83+H83+I83+J83</f>
        <v>0</v>
      </c>
      <c r="D83" s="32"/>
      <c r="E83" s="69"/>
      <c r="F83" s="51"/>
      <c r="G83" s="23"/>
      <c r="H83" s="19"/>
      <c r="I83" s="19"/>
      <c r="J83" s="58"/>
    </row>
    <row r="84" spans="1:10" s="21" customFormat="1">
      <c r="A84" s="50"/>
      <c r="B84" s="50"/>
      <c r="C84" s="19"/>
      <c r="D84" s="19"/>
      <c r="E84" s="19"/>
      <c r="F84" s="19"/>
      <c r="G84" s="19"/>
      <c r="H84" s="19"/>
      <c r="I84" s="19"/>
      <c r="J84" s="50"/>
    </row>
    <row r="85" spans="1:10" s="21" customFormat="1" ht="25.5">
      <c r="A85" s="76" t="s">
        <v>23</v>
      </c>
      <c r="B85" s="50"/>
      <c r="C85" s="19"/>
      <c r="D85" s="19"/>
      <c r="E85" s="19"/>
      <c r="F85" s="19"/>
      <c r="G85" s="19"/>
      <c r="H85" s="19"/>
      <c r="I85" s="19"/>
      <c r="J85" s="50"/>
    </row>
    <row r="86" spans="1:10" s="29" customFormat="1">
      <c r="A86" s="24" t="s">
        <v>94</v>
      </c>
      <c r="B86" s="19"/>
      <c r="C86" s="26">
        <f>C87</f>
        <v>505</v>
      </c>
      <c r="D86" s="26"/>
      <c r="E86" s="26"/>
      <c r="F86" s="26">
        <f>F87</f>
        <v>505</v>
      </c>
      <c r="G86" s="19"/>
      <c r="H86" s="19"/>
      <c r="I86" s="19"/>
      <c r="J86" s="19"/>
    </row>
    <row r="87" spans="1:10" s="21" customFormat="1">
      <c r="A87" s="46" t="s">
        <v>20</v>
      </c>
      <c r="B87" s="19"/>
      <c r="C87" s="26">
        <f>D87+E87+F87+G87+H87+I87+J87</f>
        <v>505</v>
      </c>
      <c r="D87" s="26"/>
      <c r="E87" s="26"/>
      <c r="F87" s="26">
        <f>F97+F90</f>
        <v>505</v>
      </c>
      <c r="G87" s="23"/>
      <c r="H87" s="19"/>
      <c r="I87" s="19"/>
      <c r="J87" s="19"/>
    </row>
    <row r="88" spans="1:10" s="21" customFormat="1">
      <c r="A88" s="49" t="s">
        <v>26</v>
      </c>
      <c r="B88" s="50"/>
      <c r="C88" s="50"/>
      <c r="D88" s="50"/>
      <c r="E88" s="50"/>
      <c r="F88" s="50"/>
      <c r="G88" s="50"/>
      <c r="H88" s="50"/>
      <c r="I88" s="50"/>
      <c r="J88" s="50"/>
    </row>
    <row r="89" spans="1:10" s="29" customFormat="1">
      <c r="A89" s="24" t="s">
        <v>94</v>
      </c>
      <c r="B89" s="19"/>
      <c r="C89" s="26">
        <f>C90</f>
        <v>423</v>
      </c>
      <c r="D89" s="26"/>
      <c r="E89" s="26"/>
      <c r="F89" s="26">
        <f>F90</f>
        <v>423</v>
      </c>
      <c r="G89" s="19"/>
      <c r="H89" s="19"/>
      <c r="I89" s="19"/>
      <c r="J89" s="19"/>
    </row>
    <row r="90" spans="1:10" s="21" customFormat="1">
      <c r="A90" s="46" t="s">
        <v>20</v>
      </c>
      <c r="B90" s="19"/>
      <c r="C90" s="26">
        <f>D90+E90+F90+G90+H90+I90+J90</f>
        <v>423</v>
      </c>
      <c r="D90" s="26"/>
      <c r="E90" s="26"/>
      <c r="F90" s="26">
        <f>F93</f>
        <v>423</v>
      </c>
      <c r="G90" s="23"/>
      <c r="H90" s="19"/>
      <c r="I90" s="19"/>
      <c r="J90" s="19"/>
    </row>
    <row r="91" spans="1:10" s="21" customFormat="1">
      <c r="A91" s="77" t="s">
        <v>24</v>
      </c>
      <c r="B91" s="50"/>
      <c r="C91" s="19"/>
      <c r="D91" s="19"/>
      <c r="E91" s="19"/>
      <c r="F91" s="19"/>
      <c r="G91" s="19"/>
      <c r="H91" s="19"/>
      <c r="I91" s="19"/>
      <c r="J91" s="50"/>
    </row>
    <row r="92" spans="1:10" s="29" customFormat="1">
      <c r="A92" s="24" t="s">
        <v>94</v>
      </c>
      <c r="B92" s="19"/>
      <c r="C92" s="23">
        <f>D92+E92+F92+G92+H92+I92+J92</f>
        <v>423</v>
      </c>
      <c r="D92" s="23"/>
      <c r="E92" s="23"/>
      <c r="F92" s="23">
        <f>F93</f>
        <v>423</v>
      </c>
      <c r="G92" s="19"/>
      <c r="H92" s="19"/>
      <c r="I92" s="19"/>
      <c r="J92" s="19"/>
    </row>
    <row r="93" spans="1:10" s="21" customFormat="1">
      <c r="A93" s="46" t="s">
        <v>20</v>
      </c>
      <c r="B93" s="19"/>
      <c r="C93" s="19">
        <f>D93+E93+F93+G93+H93+I93+J93</f>
        <v>423</v>
      </c>
      <c r="D93" s="23"/>
      <c r="E93" s="23"/>
      <c r="F93" s="19">
        <v>423</v>
      </c>
      <c r="G93" s="23"/>
      <c r="H93" s="19"/>
      <c r="I93" s="19"/>
      <c r="J93" s="19"/>
    </row>
    <row r="94" spans="1:10" s="21" customFormat="1">
      <c r="A94" s="46"/>
      <c r="B94" s="19"/>
      <c r="C94" s="22"/>
      <c r="D94" s="22"/>
      <c r="E94" s="22"/>
      <c r="F94" s="22"/>
      <c r="G94" s="23"/>
      <c r="H94" s="19"/>
      <c r="I94" s="19"/>
      <c r="J94" s="19"/>
    </row>
    <row r="95" spans="1:10" s="36" customFormat="1">
      <c r="A95" s="34" t="s">
        <v>16</v>
      </c>
      <c r="B95" s="35"/>
      <c r="C95" s="35"/>
      <c r="D95" s="35"/>
      <c r="E95" s="35"/>
      <c r="F95" s="35"/>
      <c r="G95" s="35"/>
      <c r="H95" s="35"/>
      <c r="I95" s="35"/>
      <c r="J95" s="35"/>
    </row>
    <row r="96" spans="1:10" s="27" customFormat="1">
      <c r="A96" s="24" t="s">
        <v>91</v>
      </c>
      <c r="B96" s="25"/>
      <c r="C96" s="25">
        <f>D96+E96+F96+G96+H96+I96+J96</f>
        <v>82</v>
      </c>
      <c r="D96" s="25"/>
      <c r="E96" s="25"/>
      <c r="F96" s="23">
        <f>F97</f>
        <v>82</v>
      </c>
      <c r="G96" s="25"/>
      <c r="H96" s="25"/>
      <c r="I96" s="25"/>
      <c r="J96" s="25"/>
    </row>
    <row r="97" spans="1:10" s="36" customFormat="1">
      <c r="A97" s="39" t="s">
        <v>20</v>
      </c>
      <c r="B97" s="25"/>
      <c r="C97" s="25">
        <f>D97+E97+F97+G97+H97+I97+J97</f>
        <v>82</v>
      </c>
      <c r="D97" s="20"/>
      <c r="E97" s="20"/>
      <c r="F97" s="19">
        <f>F103+F110</f>
        <v>82</v>
      </c>
      <c r="G97" s="20"/>
      <c r="H97" s="25"/>
      <c r="I97" s="25"/>
      <c r="J97" s="25"/>
    </row>
    <row r="98" spans="1:10" s="36" customFormat="1" ht="12" customHeight="1">
      <c r="A98" s="59" t="s">
        <v>86</v>
      </c>
      <c r="B98" s="60"/>
      <c r="C98" s="61"/>
      <c r="D98" s="61"/>
      <c r="E98" s="62"/>
      <c r="F98" s="60"/>
      <c r="G98" s="61"/>
      <c r="H98" s="60"/>
      <c r="I98" s="35"/>
      <c r="J98" s="62"/>
    </row>
    <row r="99" spans="1:10" s="27" customFormat="1">
      <c r="A99" s="24" t="s">
        <v>91</v>
      </c>
      <c r="B99" s="63"/>
      <c r="C99" s="25">
        <f>D99+E99+F99+G99+H99+I99+J99</f>
        <v>70</v>
      </c>
      <c r="D99" s="20"/>
      <c r="E99" s="64"/>
      <c r="F99" s="20">
        <f>F102</f>
        <v>70</v>
      </c>
      <c r="G99" s="63"/>
      <c r="H99" s="25"/>
      <c r="I99" s="25"/>
      <c r="J99" s="65"/>
    </row>
    <row r="100" spans="1:10" s="36" customFormat="1">
      <c r="A100" s="39" t="s">
        <v>20</v>
      </c>
      <c r="B100" s="63"/>
      <c r="C100" s="25">
        <f>D100+E100+F100+G100+H100+I100+J100</f>
        <v>70</v>
      </c>
      <c r="D100" s="20"/>
      <c r="E100" s="64"/>
      <c r="F100" s="19">
        <f>F103</f>
        <v>70</v>
      </c>
      <c r="G100" s="20"/>
      <c r="H100" s="25"/>
      <c r="I100" s="25"/>
      <c r="J100" s="65"/>
    </row>
    <row r="101" spans="1:10" s="36" customFormat="1">
      <c r="A101" s="31" t="s">
        <v>24</v>
      </c>
      <c r="B101" s="19"/>
      <c r="C101" s="19"/>
      <c r="D101" s="23"/>
      <c r="E101" s="23"/>
      <c r="F101" s="23"/>
      <c r="G101" s="20"/>
      <c r="H101" s="25"/>
      <c r="I101" s="25"/>
      <c r="J101" s="25"/>
    </row>
    <row r="102" spans="1:10" s="36" customFormat="1">
      <c r="A102" s="28" t="s">
        <v>45</v>
      </c>
      <c r="B102" s="19"/>
      <c r="C102" s="26">
        <f>D102+E102+F102+G102+H102+I102+J102</f>
        <v>70</v>
      </c>
      <c r="D102" s="48"/>
      <c r="E102" s="48"/>
      <c r="F102" s="26">
        <f>F103</f>
        <v>70</v>
      </c>
      <c r="G102" s="20"/>
      <c r="H102" s="25"/>
      <c r="I102" s="25"/>
      <c r="J102" s="25"/>
    </row>
    <row r="103" spans="1:10" s="36" customFormat="1">
      <c r="A103" s="52" t="s">
        <v>20</v>
      </c>
      <c r="B103" s="19"/>
      <c r="C103" s="48">
        <f>D103+E103+F103+G103+H103+I103+J103</f>
        <v>70</v>
      </c>
      <c r="D103" s="48"/>
      <c r="E103" s="48"/>
      <c r="F103" s="48">
        <v>70</v>
      </c>
      <c r="G103" s="20"/>
      <c r="H103" s="25"/>
      <c r="I103" s="25"/>
      <c r="J103" s="25"/>
    </row>
    <row r="104" spans="1:10" s="36" customFormat="1">
      <c r="A104" s="52"/>
      <c r="B104" s="19"/>
      <c r="C104" s="48"/>
      <c r="D104" s="48"/>
      <c r="E104" s="48"/>
      <c r="F104" s="48"/>
      <c r="G104" s="20"/>
      <c r="H104" s="25"/>
      <c r="I104" s="25"/>
      <c r="J104" s="25"/>
    </row>
    <row r="105" spans="1:10" s="36" customFormat="1" ht="25.5">
      <c r="A105" s="78" t="s">
        <v>32</v>
      </c>
      <c r="B105" s="60"/>
      <c r="C105" s="79"/>
      <c r="D105" s="79"/>
      <c r="E105" s="80"/>
      <c r="F105" s="81"/>
      <c r="G105" s="25"/>
      <c r="H105" s="25"/>
      <c r="I105" s="25"/>
      <c r="J105" s="35"/>
    </row>
    <row r="106" spans="1:10" s="29" customFormat="1">
      <c r="A106" s="24" t="s">
        <v>94</v>
      </c>
      <c r="B106" s="19"/>
      <c r="C106" s="23">
        <f>D106+E106+F106+G106+H106+I106+J106</f>
        <v>12</v>
      </c>
      <c r="D106" s="23"/>
      <c r="E106" s="23"/>
      <c r="F106" s="23">
        <f>F107</f>
        <v>12</v>
      </c>
      <c r="G106" s="19"/>
      <c r="H106" s="19"/>
      <c r="I106" s="19"/>
      <c r="J106" s="19"/>
    </row>
    <row r="107" spans="1:10" s="21" customFormat="1">
      <c r="A107" s="46" t="s">
        <v>20</v>
      </c>
      <c r="B107" s="19"/>
      <c r="C107" s="19">
        <f>D107+E107+F107+G107+H107+I107+J107</f>
        <v>12</v>
      </c>
      <c r="D107" s="23"/>
      <c r="E107" s="23"/>
      <c r="F107" s="19">
        <f>F110</f>
        <v>12</v>
      </c>
      <c r="G107" s="23"/>
      <c r="H107" s="19"/>
      <c r="I107" s="19"/>
      <c r="J107" s="19"/>
    </row>
    <row r="108" spans="1:10" s="21" customFormat="1">
      <c r="A108" s="77" t="s">
        <v>24</v>
      </c>
      <c r="B108" s="50"/>
      <c r="C108" s="19"/>
      <c r="D108" s="19"/>
      <c r="E108" s="19"/>
      <c r="F108" s="19"/>
      <c r="G108" s="19"/>
      <c r="H108" s="19"/>
      <c r="I108" s="19"/>
      <c r="J108" s="50"/>
    </row>
    <row r="109" spans="1:10" s="29" customFormat="1">
      <c r="A109" s="24" t="s">
        <v>94</v>
      </c>
      <c r="B109" s="19"/>
      <c r="C109" s="23">
        <f>D109+E109+F109+G109+H109+I109+J109</f>
        <v>12</v>
      </c>
      <c r="D109" s="23"/>
      <c r="E109" s="23"/>
      <c r="F109" s="23">
        <f>F110</f>
        <v>12</v>
      </c>
      <c r="G109" s="19"/>
      <c r="H109" s="19"/>
      <c r="I109" s="19"/>
      <c r="J109" s="19"/>
    </row>
    <row r="110" spans="1:10" s="21" customFormat="1">
      <c r="A110" s="46" t="s">
        <v>20</v>
      </c>
      <c r="B110" s="19"/>
      <c r="C110" s="19">
        <f>D110+E110+F110+G110+H110+I110+J110</f>
        <v>12</v>
      </c>
      <c r="D110" s="23"/>
      <c r="E110" s="23"/>
      <c r="F110" s="19">
        <v>12</v>
      </c>
      <c r="G110" s="23"/>
      <c r="H110" s="19"/>
      <c r="I110" s="19"/>
      <c r="J110" s="19"/>
    </row>
    <row r="111" spans="1:10" s="21" customFormat="1">
      <c r="A111" s="46"/>
      <c r="B111" s="19"/>
      <c r="C111" s="19"/>
      <c r="D111" s="23"/>
      <c r="E111" s="23"/>
      <c r="F111" s="19"/>
      <c r="G111" s="23"/>
      <c r="H111" s="19"/>
      <c r="I111" s="19"/>
      <c r="J111" s="19"/>
    </row>
    <row r="112" spans="1:10" s="21" customFormat="1" ht="25.5">
      <c r="A112" s="76" t="s">
        <v>25</v>
      </c>
      <c r="B112" s="50"/>
      <c r="C112" s="19"/>
      <c r="D112" s="19"/>
      <c r="E112" s="19"/>
      <c r="F112" s="19"/>
      <c r="G112" s="19"/>
      <c r="H112" s="19"/>
      <c r="I112" s="19"/>
      <c r="J112" s="50"/>
    </row>
    <row r="113" spans="1:10" s="29" customFormat="1">
      <c r="A113" s="24" t="s">
        <v>94</v>
      </c>
      <c r="B113" s="19"/>
      <c r="C113" s="26">
        <f>D113+E113+F113+G113+H113+I113+J113</f>
        <v>418.5</v>
      </c>
      <c r="D113" s="47"/>
      <c r="E113" s="47"/>
      <c r="F113" s="26">
        <f>F114+F115</f>
        <v>418.5</v>
      </c>
      <c r="G113" s="19"/>
      <c r="H113" s="19"/>
      <c r="I113" s="19"/>
      <c r="J113" s="19"/>
    </row>
    <row r="114" spans="1:10" s="21" customFormat="1">
      <c r="A114" s="46" t="s">
        <v>46</v>
      </c>
      <c r="B114" s="19"/>
      <c r="C114" s="19">
        <f>D114+E114+F114+G114+H114+I114+J114</f>
        <v>118.5</v>
      </c>
      <c r="D114" s="23"/>
      <c r="E114" s="23"/>
      <c r="F114" s="23">
        <f>F119+F126</f>
        <v>118.5</v>
      </c>
      <c r="G114" s="23"/>
      <c r="H114" s="19"/>
      <c r="I114" s="19"/>
      <c r="J114" s="19"/>
    </row>
    <row r="115" spans="1:10" s="21" customFormat="1">
      <c r="A115" s="46" t="s">
        <v>20</v>
      </c>
      <c r="B115" s="19"/>
      <c r="C115" s="19">
        <f>D115+E115+F115+G115+H115+I115+J115</f>
        <v>300</v>
      </c>
      <c r="D115" s="23"/>
      <c r="E115" s="23"/>
      <c r="F115" s="23">
        <f>F127</f>
        <v>300</v>
      </c>
      <c r="G115" s="23"/>
      <c r="H115" s="19"/>
      <c r="I115" s="19"/>
      <c r="J115" s="19"/>
    </row>
    <row r="116" spans="1:10" s="21" customFormat="1">
      <c r="A116" s="46"/>
      <c r="B116" s="19"/>
      <c r="C116" s="19"/>
      <c r="D116" s="23"/>
      <c r="E116" s="23"/>
      <c r="F116" s="23"/>
      <c r="G116" s="23"/>
      <c r="H116" s="19"/>
      <c r="I116" s="19"/>
      <c r="J116" s="19"/>
    </row>
    <row r="117" spans="1:10" s="21" customFormat="1">
      <c r="A117" s="49" t="s">
        <v>26</v>
      </c>
      <c r="B117" s="50"/>
      <c r="C117" s="50"/>
      <c r="D117" s="50"/>
      <c r="E117" s="50"/>
      <c r="F117" s="50"/>
      <c r="G117" s="50"/>
      <c r="H117" s="50"/>
      <c r="I117" s="50"/>
      <c r="J117" s="50"/>
    </row>
    <row r="118" spans="1:10" s="29" customFormat="1">
      <c r="A118" s="28" t="s">
        <v>45</v>
      </c>
      <c r="B118" s="19"/>
      <c r="C118" s="23">
        <f>D118+E118+F118+G118+H118+I118+J118</f>
        <v>42</v>
      </c>
      <c r="D118" s="19"/>
      <c r="E118" s="19"/>
      <c r="F118" s="23">
        <f>F119</f>
        <v>42</v>
      </c>
      <c r="G118" s="19"/>
      <c r="H118" s="19"/>
      <c r="I118" s="19"/>
      <c r="J118" s="19"/>
    </row>
    <row r="119" spans="1:10" s="21" customFormat="1">
      <c r="A119" s="46" t="s">
        <v>46</v>
      </c>
      <c r="B119" s="19"/>
      <c r="C119" s="19">
        <f>D119+E119+F119+G119+H119+I119+J119</f>
        <v>42</v>
      </c>
      <c r="D119" s="23"/>
      <c r="E119" s="23"/>
      <c r="F119" s="23">
        <f>F122</f>
        <v>42</v>
      </c>
      <c r="G119" s="23"/>
      <c r="H119" s="19"/>
      <c r="I119" s="19"/>
      <c r="J119" s="19"/>
    </row>
    <row r="120" spans="1:10" s="21" customFormat="1" ht="25.5">
      <c r="A120" s="77" t="s">
        <v>27</v>
      </c>
      <c r="B120" s="50"/>
      <c r="C120" s="19"/>
      <c r="D120" s="19"/>
      <c r="E120" s="19"/>
      <c r="F120" s="19"/>
      <c r="G120" s="19"/>
      <c r="H120" s="19"/>
      <c r="I120" s="19"/>
      <c r="J120" s="50"/>
    </row>
    <row r="121" spans="1:10" s="29" customFormat="1">
      <c r="A121" s="74" t="s">
        <v>94</v>
      </c>
      <c r="B121" s="19"/>
      <c r="C121" s="23">
        <f>D121+E121+F121+G121+H121+I121+J121</f>
        <v>42</v>
      </c>
      <c r="D121" s="23"/>
      <c r="E121" s="23"/>
      <c r="F121" s="23">
        <f>F122</f>
        <v>42</v>
      </c>
      <c r="G121" s="19"/>
      <c r="H121" s="19"/>
      <c r="I121" s="19"/>
      <c r="J121" s="19"/>
    </row>
    <row r="122" spans="1:10" s="21" customFormat="1">
      <c r="A122" s="46" t="s">
        <v>46</v>
      </c>
      <c r="B122" s="19"/>
      <c r="C122" s="19">
        <f>D122+E122+F122+G122+H122+I122+J122</f>
        <v>42</v>
      </c>
      <c r="D122" s="23"/>
      <c r="E122" s="23"/>
      <c r="F122" s="19">
        <v>42</v>
      </c>
      <c r="G122" s="23"/>
      <c r="H122" s="19"/>
      <c r="I122" s="19"/>
      <c r="J122" s="19"/>
    </row>
    <row r="123" spans="1:10" s="21" customFormat="1">
      <c r="A123" s="46"/>
      <c r="B123" s="19"/>
      <c r="C123" s="19"/>
      <c r="D123" s="23"/>
      <c r="E123" s="23"/>
      <c r="F123" s="19"/>
      <c r="G123" s="23"/>
      <c r="H123" s="19"/>
      <c r="I123" s="19"/>
      <c r="J123" s="19"/>
    </row>
    <row r="124" spans="1:10" s="36" customFormat="1">
      <c r="A124" s="34" t="s">
        <v>16</v>
      </c>
      <c r="B124" s="35"/>
      <c r="C124" s="35"/>
      <c r="D124" s="35"/>
      <c r="E124" s="35"/>
      <c r="F124" s="35"/>
      <c r="G124" s="35"/>
      <c r="H124" s="35"/>
      <c r="I124" s="35"/>
      <c r="J124" s="35"/>
    </row>
    <row r="125" spans="1:10" s="27" customFormat="1">
      <c r="A125" s="24" t="s">
        <v>91</v>
      </c>
      <c r="B125" s="25"/>
      <c r="C125" s="20">
        <f>D125+E125+F125+G125+H125+I125+J125</f>
        <v>376.5</v>
      </c>
      <c r="D125" s="20"/>
      <c r="E125" s="20"/>
      <c r="F125" s="20">
        <f>F126+F127</f>
        <v>376.5</v>
      </c>
      <c r="G125" s="25"/>
      <c r="H125" s="25"/>
      <c r="I125" s="25"/>
      <c r="J125" s="25"/>
    </row>
    <row r="126" spans="1:10" s="36" customFormat="1">
      <c r="A126" s="39" t="s">
        <v>46</v>
      </c>
      <c r="B126" s="25"/>
      <c r="C126" s="25">
        <f>D126+E126+F126+G126+H126+I126+J126</f>
        <v>76.5</v>
      </c>
      <c r="D126" s="20"/>
      <c r="E126" s="20"/>
      <c r="F126" s="25">
        <f>F130</f>
        <v>76.5</v>
      </c>
      <c r="G126" s="20"/>
      <c r="H126" s="25"/>
      <c r="I126" s="25"/>
      <c r="J126" s="25"/>
    </row>
    <row r="127" spans="1:10" s="21" customFormat="1">
      <c r="A127" s="46" t="s">
        <v>20</v>
      </c>
      <c r="B127" s="19"/>
      <c r="C127" s="19">
        <f>D127+E127+F127+G127+H127+I127+J127</f>
        <v>300</v>
      </c>
      <c r="D127" s="23"/>
      <c r="E127" s="23"/>
      <c r="F127" s="19">
        <f>F146+F131</f>
        <v>300</v>
      </c>
      <c r="G127" s="23"/>
      <c r="H127" s="19"/>
      <c r="I127" s="19"/>
      <c r="J127" s="19"/>
    </row>
    <row r="128" spans="1:10" s="36" customFormat="1" ht="12" customHeight="1">
      <c r="A128" s="59" t="s">
        <v>86</v>
      </c>
      <c r="B128" s="60"/>
      <c r="C128" s="61"/>
      <c r="D128" s="61"/>
      <c r="E128" s="62"/>
      <c r="F128" s="60"/>
      <c r="G128" s="61"/>
      <c r="H128" s="60"/>
      <c r="I128" s="35"/>
      <c r="J128" s="62"/>
    </row>
    <row r="129" spans="1:10" s="29" customFormat="1">
      <c r="A129" s="24" t="s">
        <v>94</v>
      </c>
      <c r="B129" s="56"/>
      <c r="C129" s="23">
        <f>D129+E129+F129+G129+H129+I129+J129</f>
        <v>76.5</v>
      </c>
      <c r="D129" s="23"/>
      <c r="E129" s="70"/>
      <c r="F129" s="23">
        <f>F130</f>
        <v>76.5</v>
      </c>
      <c r="G129" s="56"/>
      <c r="H129" s="19"/>
      <c r="I129" s="19"/>
      <c r="J129" s="58"/>
    </row>
    <row r="130" spans="1:10" s="21" customFormat="1">
      <c r="A130" s="39" t="s">
        <v>46</v>
      </c>
      <c r="B130" s="56"/>
      <c r="C130" s="19">
        <f>D130+E130+F130+G130+H130+I130+J130</f>
        <v>76.5</v>
      </c>
      <c r="D130" s="23"/>
      <c r="E130" s="70"/>
      <c r="F130" s="19">
        <f>F134+F137</f>
        <v>76.5</v>
      </c>
      <c r="G130" s="23"/>
      <c r="H130" s="19"/>
      <c r="I130" s="19"/>
      <c r="J130" s="58"/>
    </row>
    <row r="131" spans="1:10" s="21" customFormat="1">
      <c r="A131" s="46" t="s">
        <v>20</v>
      </c>
      <c r="B131" s="19"/>
      <c r="C131" s="19">
        <f>D131+E131+F131+G131+H131+I131+J131</f>
        <v>190</v>
      </c>
      <c r="D131" s="23"/>
      <c r="E131" s="23"/>
      <c r="F131" s="19">
        <f>F140</f>
        <v>190</v>
      </c>
      <c r="G131" s="23"/>
      <c r="H131" s="19"/>
      <c r="I131" s="19"/>
      <c r="J131" s="19"/>
    </row>
    <row r="132" spans="1:10" s="21" customFormat="1" ht="25.5">
      <c r="A132" s="78" t="s">
        <v>27</v>
      </c>
      <c r="B132" s="50"/>
      <c r="C132" s="19"/>
      <c r="D132" s="19"/>
      <c r="E132" s="19"/>
      <c r="F132" s="19"/>
      <c r="G132" s="19"/>
      <c r="H132" s="19"/>
      <c r="I132" s="19"/>
      <c r="J132" s="50"/>
    </row>
    <row r="133" spans="1:10" s="29" customFormat="1">
      <c r="A133" s="24" t="s">
        <v>94</v>
      </c>
      <c r="B133" s="19"/>
      <c r="C133" s="23">
        <f>D133+E133+F133+G133+H133+I133+J133</f>
        <v>61</v>
      </c>
      <c r="D133" s="23"/>
      <c r="E133" s="23"/>
      <c r="F133" s="23">
        <f>F134</f>
        <v>61</v>
      </c>
      <c r="G133" s="19"/>
      <c r="H133" s="19"/>
      <c r="I133" s="19"/>
      <c r="J133" s="19"/>
    </row>
    <row r="134" spans="1:10" s="21" customFormat="1">
      <c r="A134" s="39" t="s">
        <v>46</v>
      </c>
      <c r="B134" s="19"/>
      <c r="C134" s="19">
        <f>D134+E134+F134+G134+H134+I134+J134</f>
        <v>61</v>
      </c>
      <c r="D134" s="23"/>
      <c r="E134" s="23"/>
      <c r="F134" s="19">
        <v>61</v>
      </c>
      <c r="G134" s="23"/>
      <c r="H134" s="19"/>
      <c r="I134" s="19"/>
      <c r="J134" s="19"/>
    </row>
    <row r="135" spans="1:10" s="21" customFormat="1">
      <c r="A135" s="71" t="s">
        <v>63</v>
      </c>
      <c r="B135" s="50"/>
      <c r="C135" s="19"/>
      <c r="D135" s="19"/>
      <c r="E135" s="19"/>
      <c r="F135" s="19"/>
      <c r="G135" s="19"/>
      <c r="H135" s="19"/>
      <c r="I135" s="19"/>
      <c r="J135" s="50"/>
    </row>
    <row r="136" spans="1:10" s="29" customFormat="1">
      <c r="A136" s="24" t="s">
        <v>94</v>
      </c>
      <c r="B136" s="19"/>
      <c r="C136" s="23">
        <f>D136+E136+F136+G136+H136+I136+J136</f>
        <v>15.5</v>
      </c>
      <c r="D136" s="23"/>
      <c r="E136" s="23"/>
      <c r="F136" s="23">
        <f>F137</f>
        <v>15.5</v>
      </c>
      <c r="G136" s="19"/>
      <c r="H136" s="19"/>
      <c r="I136" s="19"/>
      <c r="J136" s="19"/>
    </row>
    <row r="137" spans="1:10" s="21" customFormat="1">
      <c r="A137" s="39" t="s">
        <v>46</v>
      </c>
      <c r="B137" s="19"/>
      <c r="C137" s="19">
        <f>D137+E137+F137+G137+H137+I137+J137</f>
        <v>15.5</v>
      </c>
      <c r="D137" s="23"/>
      <c r="E137" s="23"/>
      <c r="F137" s="19">
        <v>15.5</v>
      </c>
      <c r="G137" s="23"/>
      <c r="H137" s="19"/>
      <c r="I137" s="19"/>
      <c r="J137" s="19"/>
    </row>
    <row r="138" spans="1:10" s="21" customFormat="1">
      <c r="A138" s="78" t="s">
        <v>24</v>
      </c>
      <c r="B138" s="50"/>
      <c r="C138" s="19"/>
      <c r="D138" s="19"/>
      <c r="E138" s="19"/>
      <c r="F138" s="19"/>
      <c r="G138" s="19"/>
      <c r="H138" s="19"/>
      <c r="I138" s="19"/>
      <c r="J138" s="50"/>
    </row>
    <row r="139" spans="1:10" s="29" customFormat="1">
      <c r="A139" s="24" t="s">
        <v>94</v>
      </c>
      <c r="B139" s="19"/>
      <c r="C139" s="23">
        <f>D139+E139+F139+G139+H139+I139+J139</f>
        <v>190</v>
      </c>
      <c r="D139" s="23"/>
      <c r="E139" s="23"/>
      <c r="F139" s="23">
        <f>F140</f>
        <v>190</v>
      </c>
      <c r="G139" s="19"/>
      <c r="H139" s="19"/>
      <c r="I139" s="19"/>
      <c r="J139" s="19"/>
    </row>
    <row r="140" spans="1:10" s="21" customFormat="1">
      <c r="A140" s="46" t="s">
        <v>20</v>
      </c>
      <c r="B140" s="19"/>
      <c r="C140" s="19">
        <f>D140+E140+F140+G140+H140+I140+J140</f>
        <v>190</v>
      </c>
      <c r="D140" s="23"/>
      <c r="E140" s="23"/>
      <c r="F140" s="19">
        <v>190</v>
      </c>
      <c r="G140" s="23"/>
      <c r="H140" s="19"/>
      <c r="I140" s="19"/>
      <c r="J140" s="19"/>
    </row>
    <row r="141" spans="1:10" s="36" customFormat="1" ht="25.5">
      <c r="A141" s="78" t="s">
        <v>32</v>
      </c>
      <c r="B141" s="60"/>
      <c r="C141" s="79"/>
      <c r="D141" s="79"/>
      <c r="E141" s="80"/>
      <c r="F141" s="81"/>
      <c r="G141" s="25"/>
      <c r="H141" s="25"/>
      <c r="I141" s="25"/>
      <c r="J141" s="35"/>
    </row>
    <row r="142" spans="1:10" s="29" customFormat="1">
      <c r="A142" s="24" t="s">
        <v>94</v>
      </c>
      <c r="B142" s="19"/>
      <c r="C142" s="23">
        <f>D142+E142+F142+G142+H142+I142+J142</f>
        <v>110</v>
      </c>
      <c r="D142" s="23"/>
      <c r="E142" s="23"/>
      <c r="F142" s="23">
        <f>F143</f>
        <v>110</v>
      </c>
      <c r="G142" s="19"/>
      <c r="H142" s="19"/>
      <c r="I142" s="19"/>
      <c r="J142" s="19"/>
    </row>
    <row r="143" spans="1:10" s="21" customFormat="1">
      <c r="A143" s="46" t="s">
        <v>20</v>
      </c>
      <c r="B143" s="19"/>
      <c r="C143" s="19">
        <f>D143+E143+F143+G143+H143+I143+J143</f>
        <v>110</v>
      </c>
      <c r="D143" s="23"/>
      <c r="E143" s="23"/>
      <c r="F143" s="19">
        <f>F146</f>
        <v>110</v>
      </c>
      <c r="G143" s="23"/>
      <c r="H143" s="19"/>
      <c r="I143" s="19"/>
      <c r="J143" s="19"/>
    </row>
    <row r="144" spans="1:10" s="21" customFormat="1">
      <c r="A144" s="77" t="s">
        <v>24</v>
      </c>
      <c r="B144" s="50"/>
      <c r="C144" s="19"/>
      <c r="D144" s="19"/>
      <c r="E144" s="19"/>
      <c r="F144" s="19"/>
      <c r="G144" s="19"/>
      <c r="H144" s="19"/>
      <c r="I144" s="19"/>
      <c r="J144" s="50"/>
    </row>
    <row r="145" spans="1:14" s="29" customFormat="1">
      <c r="A145" s="24" t="s">
        <v>94</v>
      </c>
      <c r="B145" s="19"/>
      <c r="C145" s="23">
        <f>D145+E145+F145+G145+H145+I145+J145</f>
        <v>110</v>
      </c>
      <c r="D145" s="23"/>
      <c r="E145" s="23"/>
      <c r="F145" s="23">
        <f>F146</f>
        <v>110</v>
      </c>
      <c r="G145" s="19"/>
      <c r="H145" s="19"/>
      <c r="I145" s="19"/>
      <c r="J145" s="19"/>
    </row>
    <row r="146" spans="1:14" s="21" customFormat="1">
      <c r="A146" s="46" t="s">
        <v>20</v>
      </c>
      <c r="B146" s="19"/>
      <c r="C146" s="19">
        <f>D146+E146+F146+G146+H146+I146+J146</f>
        <v>110</v>
      </c>
      <c r="D146" s="23"/>
      <c r="E146" s="23"/>
      <c r="F146" s="19">
        <v>110</v>
      </c>
      <c r="G146" s="23"/>
      <c r="H146" s="19"/>
      <c r="I146" s="19"/>
      <c r="J146" s="19"/>
    </row>
    <row r="147" spans="1:14" s="21" customFormat="1">
      <c r="A147" s="46"/>
      <c r="B147" s="19"/>
      <c r="C147" s="19"/>
      <c r="D147" s="19"/>
      <c r="E147" s="19"/>
      <c r="F147" s="19"/>
      <c r="G147" s="23"/>
      <c r="H147" s="19"/>
      <c r="I147" s="19"/>
      <c r="J147" s="19"/>
      <c r="K147" s="82"/>
    </row>
    <row r="148" spans="1:14" s="21" customFormat="1" ht="25.5">
      <c r="A148" s="76" t="s">
        <v>54</v>
      </c>
      <c r="B148" s="50"/>
      <c r="C148" s="19"/>
      <c r="D148" s="19"/>
      <c r="E148" s="19"/>
      <c r="F148" s="19"/>
      <c r="G148" s="19"/>
      <c r="H148" s="19"/>
      <c r="I148" s="19"/>
      <c r="J148" s="50"/>
    </row>
    <row r="149" spans="1:14" s="29" customFormat="1">
      <c r="A149" s="24" t="s">
        <v>94</v>
      </c>
      <c r="B149" s="19"/>
      <c r="C149" s="26">
        <f>D149+E149+F149+G149+H149+I149+J149</f>
        <v>879.67</v>
      </c>
      <c r="D149" s="26"/>
      <c r="E149" s="26"/>
      <c r="F149" s="26">
        <f>F150+F151</f>
        <v>879.67</v>
      </c>
      <c r="G149" s="19"/>
      <c r="H149" s="19"/>
      <c r="I149" s="19"/>
      <c r="J149" s="19"/>
    </row>
    <row r="150" spans="1:14" s="21" customFormat="1">
      <c r="A150" s="39" t="s">
        <v>46</v>
      </c>
      <c r="B150" s="19"/>
      <c r="C150" s="26">
        <f>D150+E150+F150+G150+H150+I150+J150</f>
        <v>841</v>
      </c>
      <c r="D150" s="22"/>
      <c r="E150" s="22"/>
      <c r="F150" s="26">
        <f>F155+F162</f>
        <v>841</v>
      </c>
      <c r="G150" s="23"/>
      <c r="H150" s="19"/>
      <c r="I150" s="19"/>
      <c r="J150" s="19"/>
    </row>
    <row r="151" spans="1:14" s="21" customFormat="1" ht="25.5">
      <c r="A151" s="52" t="s">
        <v>43</v>
      </c>
      <c r="B151" s="51"/>
      <c r="C151" s="51">
        <f>D151+E151+F151+G151+H151+I151+J151</f>
        <v>38.67</v>
      </c>
      <c r="D151" s="32"/>
      <c r="E151" s="32"/>
      <c r="F151" s="51">
        <f>F163</f>
        <v>38.67</v>
      </c>
      <c r="G151" s="23"/>
      <c r="H151" s="19"/>
      <c r="I151" s="19"/>
      <c r="J151" s="19"/>
    </row>
    <row r="152" spans="1:14" s="21" customFormat="1">
      <c r="A152" s="46"/>
      <c r="B152" s="19"/>
      <c r="C152" s="26"/>
      <c r="D152" s="22"/>
      <c r="E152" s="22"/>
      <c r="F152" s="26"/>
      <c r="G152" s="23"/>
      <c r="H152" s="19"/>
      <c r="I152" s="19"/>
      <c r="J152" s="19"/>
    </row>
    <row r="153" spans="1:14" s="21" customFormat="1">
      <c r="A153" s="49" t="s">
        <v>29</v>
      </c>
      <c r="B153" s="50"/>
      <c r="C153" s="50"/>
      <c r="D153" s="50"/>
      <c r="E153" s="50"/>
      <c r="F153" s="50"/>
      <c r="G153" s="50"/>
      <c r="H153" s="50"/>
      <c r="I153" s="50"/>
      <c r="J153" s="50"/>
    </row>
    <row r="154" spans="1:14" s="29" customFormat="1">
      <c r="A154" s="28" t="s">
        <v>45</v>
      </c>
      <c r="B154" s="19"/>
      <c r="C154" s="26">
        <f>D154+E154+F154+G154+H154+I154+J154</f>
        <v>341</v>
      </c>
      <c r="D154" s="26"/>
      <c r="E154" s="26"/>
      <c r="F154" s="26">
        <f>F155</f>
        <v>341</v>
      </c>
      <c r="G154" s="19"/>
      <c r="H154" s="19"/>
      <c r="I154" s="19"/>
      <c r="J154" s="19"/>
      <c r="N154" s="29" t="s">
        <v>57</v>
      </c>
    </row>
    <row r="155" spans="1:14" s="21" customFormat="1">
      <c r="A155" s="46" t="s">
        <v>46</v>
      </c>
      <c r="B155" s="19"/>
      <c r="C155" s="47">
        <f>D155+E155+F155+G155+H155+I155+J155</f>
        <v>341</v>
      </c>
      <c r="D155" s="26"/>
      <c r="E155" s="26"/>
      <c r="F155" s="26">
        <f>F158</f>
        <v>341</v>
      </c>
      <c r="G155" s="23"/>
      <c r="H155" s="19"/>
      <c r="I155" s="19"/>
      <c r="J155" s="19"/>
    </row>
    <row r="156" spans="1:14" s="21" customFormat="1" ht="38.25">
      <c r="A156" s="78" t="s">
        <v>55</v>
      </c>
      <c r="B156" s="50"/>
      <c r="C156" s="19"/>
      <c r="D156" s="19"/>
      <c r="E156" s="19"/>
      <c r="F156" s="19"/>
      <c r="G156" s="19"/>
      <c r="H156" s="19"/>
      <c r="I156" s="19"/>
      <c r="J156" s="50"/>
    </row>
    <row r="157" spans="1:14" s="29" customFormat="1">
      <c r="A157" s="24" t="s">
        <v>94</v>
      </c>
      <c r="B157" s="19"/>
      <c r="C157" s="23">
        <f>D157+E157+F157+G157+H157+I157+J157</f>
        <v>341</v>
      </c>
      <c r="D157" s="19"/>
      <c r="E157" s="19"/>
      <c r="F157" s="23">
        <f>F158</f>
        <v>341</v>
      </c>
      <c r="G157" s="19"/>
      <c r="H157" s="19"/>
      <c r="I157" s="19"/>
      <c r="J157" s="19"/>
    </row>
    <row r="158" spans="1:14" s="21" customFormat="1">
      <c r="A158" s="39" t="s">
        <v>46</v>
      </c>
      <c r="B158" s="19"/>
      <c r="C158" s="19">
        <f>D158+E158+F158+G158+H158+I158+J158</f>
        <v>341</v>
      </c>
      <c r="D158" s="23"/>
      <c r="E158" s="23"/>
      <c r="F158" s="19">
        <v>341</v>
      </c>
      <c r="G158" s="23"/>
      <c r="H158" s="19"/>
      <c r="I158" s="19"/>
      <c r="J158" s="19"/>
    </row>
    <row r="159" spans="1:14" s="21" customFormat="1">
      <c r="A159" s="39"/>
      <c r="B159" s="19"/>
      <c r="C159" s="19"/>
      <c r="D159" s="23"/>
      <c r="E159" s="23"/>
      <c r="F159" s="19"/>
      <c r="G159" s="23"/>
      <c r="H159" s="19"/>
      <c r="I159" s="19"/>
      <c r="J159" s="19"/>
    </row>
    <row r="160" spans="1:14" s="36" customFormat="1">
      <c r="A160" s="34" t="s">
        <v>16</v>
      </c>
      <c r="B160" s="35"/>
      <c r="C160" s="35"/>
      <c r="D160" s="35"/>
      <c r="E160" s="35"/>
      <c r="F160" s="35"/>
      <c r="G160" s="35"/>
      <c r="H160" s="35"/>
      <c r="I160" s="35"/>
      <c r="J160" s="35"/>
    </row>
    <row r="161" spans="1:10" s="27" customFormat="1">
      <c r="A161" s="24" t="s">
        <v>91</v>
      </c>
      <c r="B161" s="25"/>
      <c r="C161" s="20">
        <f>D161+E161+F161+G161+H161+I161+J161</f>
        <v>538.66999999999996</v>
      </c>
      <c r="D161" s="20"/>
      <c r="E161" s="20"/>
      <c r="F161" s="20">
        <f>F162+F163</f>
        <v>538.66999999999996</v>
      </c>
      <c r="G161" s="25"/>
      <c r="H161" s="25"/>
      <c r="I161" s="25"/>
      <c r="J161" s="25"/>
    </row>
    <row r="162" spans="1:10" s="36" customFormat="1">
      <c r="A162" s="39" t="s">
        <v>46</v>
      </c>
      <c r="B162" s="25"/>
      <c r="C162" s="25">
        <f>D162+E162+F162+G162+H162+I162+J162</f>
        <v>500</v>
      </c>
      <c r="D162" s="20"/>
      <c r="E162" s="20"/>
      <c r="F162" s="25">
        <f>F170</f>
        <v>500</v>
      </c>
      <c r="G162" s="20"/>
      <c r="H162" s="25"/>
      <c r="I162" s="25"/>
      <c r="J162" s="25"/>
    </row>
    <row r="163" spans="1:10" s="36" customFormat="1" ht="25.5">
      <c r="A163" s="40" t="s">
        <v>43</v>
      </c>
      <c r="B163" s="41"/>
      <c r="C163" s="41">
        <f>D163+E163+F163+G163+H163+I163+J163</f>
        <v>38.67</v>
      </c>
      <c r="D163" s="55"/>
      <c r="E163" s="55"/>
      <c r="F163" s="41">
        <f>F167</f>
        <v>38.67</v>
      </c>
      <c r="G163" s="20"/>
      <c r="H163" s="25"/>
      <c r="I163" s="25"/>
      <c r="J163" s="25"/>
    </row>
    <row r="164" spans="1:10" s="36" customFormat="1" ht="12" customHeight="1">
      <c r="A164" s="59" t="s">
        <v>86</v>
      </c>
      <c r="B164" s="60"/>
      <c r="C164" s="61"/>
      <c r="D164" s="61"/>
      <c r="E164" s="62"/>
      <c r="F164" s="60"/>
      <c r="G164" s="61"/>
      <c r="H164" s="60"/>
      <c r="I164" s="35"/>
      <c r="J164" s="62"/>
    </row>
    <row r="165" spans="1:10" s="29" customFormat="1">
      <c r="A165" s="24" t="s">
        <v>94</v>
      </c>
      <c r="B165" s="56"/>
      <c r="C165" s="23">
        <f>D165+E165+F165+G165+H165+I165+J165</f>
        <v>538.66999999999996</v>
      </c>
      <c r="D165" s="23"/>
      <c r="E165" s="70"/>
      <c r="F165" s="23">
        <f>F166+F167</f>
        <v>538.66999999999996</v>
      </c>
      <c r="G165" s="56"/>
      <c r="H165" s="19"/>
      <c r="I165" s="19"/>
      <c r="J165" s="58"/>
    </row>
    <row r="166" spans="1:10" s="21" customFormat="1">
      <c r="A166" s="39" t="s">
        <v>46</v>
      </c>
      <c r="B166" s="56"/>
      <c r="C166" s="19">
        <f>D166+E166+F166+G166+H166+I166+J166</f>
        <v>500</v>
      </c>
      <c r="D166" s="23"/>
      <c r="E166" s="70"/>
      <c r="F166" s="19">
        <f>F170</f>
        <v>500</v>
      </c>
      <c r="G166" s="23"/>
      <c r="H166" s="19"/>
      <c r="I166" s="19"/>
      <c r="J166" s="58"/>
    </row>
    <row r="167" spans="1:10" s="21" customFormat="1" ht="25.5">
      <c r="A167" s="52" t="s">
        <v>43</v>
      </c>
      <c r="B167" s="68"/>
      <c r="C167" s="51">
        <f>D167+E167+F167+G167+H167+I167+J167</f>
        <v>38.67</v>
      </c>
      <c r="D167" s="32"/>
      <c r="E167" s="69"/>
      <c r="F167" s="68">
        <f>F173</f>
        <v>38.67</v>
      </c>
      <c r="G167" s="23"/>
      <c r="H167" s="56"/>
      <c r="I167" s="19"/>
      <c r="J167" s="58"/>
    </row>
    <row r="168" spans="1:10" s="21" customFormat="1" ht="38.25">
      <c r="A168" s="78" t="s">
        <v>55</v>
      </c>
      <c r="B168" s="50"/>
      <c r="C168" s="19"/>
      <c r="D168" s="19"/>
      <c r="E168" s="19"/>
      <c r="F168" s="19"/>
      <c r="G168" s="19"/>
      <c r="H168" s="19"/>
      <c r="I168" s="19"/>
      <c r="J168" s="50"/>
    </row>
    <row r="169" spans="1:10" s="29" customFormat="1">
      <c r="A169" s="24" t="s">
        <v>94</v>
      </c>
      <c r="B169" s="19"/>
      <c r="C169" s="23">
        <f>D169+E169+F169+G169+H169+I169+J169</f>
        <v>500</v>
      </c>
      <c r="D169" s="23"/>
      <c r="E169" s="23"/>
      <c r="F169" s="23">
        <f>F170</f>
        <v>500</v>
      </c>
      <c r="G169" s="19"/>
      <c r="H169" s="19"/>
      <c r="I169" s="19"/>
      <c r="J169" s="19"/>
    </row>
    <row r="170" spans="1:10" s="21" customFormat="1">
      <c r="A170" s="39" t="s">
        <v>46</v>
      </c>
      <c r="B170" s="19"/>
      <c r="C170" s="19">
        <f>D170+E170+F170+G170+H170+I170+J170</f>
        <v>500</v>
      </c>
      <c r="D170" s="23"/>
      <c r="E170" s="23"/>
      <c r="F170" s="19">
        <v>500</v>
      </c>
      <c r="G170" s="23"/>
      <c r="H170" s="19"/>
      <c r="I170" s="19"/>
      <c r="J170" s="19"/>
    </row>
    <row r="171" spans="1:10" s="21" customFormat="1">
      <c r="A171" s="83" t="s">
        <v>24</v>
      </c>
      <c r="B171" s="84"/>
      <c r="C171" s="19"/>
      <c r="D171" s="19"/>
      <c r="E171" s="58"/>
      <c r="F171" s="56"/>
      <c r="G171" s="19"/>
      <c r="H171" s="56"/>
      <c r="I171" s="19"/>
      <c r="J171" s="85"/>
    </row>
    <row r="172" spans="1:10" s="29" customFormat="1">
      <c r="A172" s="24" t="s">
        <v>94</v>
      </c>
      <c r="B172" s="56"/>
      <c r="C172" s="23">
        <f>D172+E172+F172+G172+H172+I172+J172</f>
        <v>38.67</v>
      </c>
      <c r="D172" s="23"/>
      <c r="E172" s="70"/>
      <c r="F172" s="23">
        <f>F173</f>
        <v>38.67</v>
      </c>
      <c r="G172" s="56"/>
      <c r="H172" s="19"/>
      <c r="I172" s="19"/>
      <c r="J172" s="58"/>
    </row>
    <row r="173" spans="1:10" s="21" customFormat="1" ht="25.5">
      <c r="A173" s="52" t="s">
        <v>43</v>
      </c>
      <c r="B173" s="68"/>
      <c r="C173" s="51">
        <f>D173+E173+F173+G173+H173+I173+J173</f>
        <v>38.67</v>
      </c>
      <c r="D173" s="32"/>
      <c r="E173" s="69"/>
      <c r="F173" s="68">
        <v>38.67</v>
      </c>
      <c r="G173" s="23"/>
      <c r="H173" s="56"/>
      <c r="I173" s="19"/>
      <c r="J173" s="58"/>
    </row>
    <row r="174" spans="1:10" s="21" customFormat="1">
      <c r="A174" s="46"/>
      <c r="B174" s="19"/>
      <c r="C174" s="19"/>
      <c r="D174" s="23"/>
      <c r="E174" s="23"/>
      <c r="F174" s="19"/>
      <c r="G174" s="23"/>
      <c r="H174" s="19"/>
      <c r="I174" s="19"/>
      <c r="J174" s="19"/>
    </row>
    <row r="175" spans="1:10" s="21" customFormat="1">
      <c r="A175" s="50"/>
      <c r="B175" s="50"/>
      <c r="C175" s="19"/>
      <c r="D175" s="19"/>
      <c r="E175" s="19"/>
      <c r="F175" s="19"/>
      <c r="G175" s="19"/>
      <c r="H175" s="19"/>
      <c r="I175" s="19"/>
      <c r="J175" s="50"/>
    </row>
    <row r="176" spans="1:10" s="36" customFormat="1">
      <c r="A176" s="76" t="s">
        <v>28</v>
      </c>
      <c r="B176" s="35"/>
      <c r="C176" s="25"/>
      <c r="D176" s="25"/>
      <c r="E176" s="25"/>
      <c r="F176" s="25"/>
      <c r="G176" s="25"/>
      <c r="H176" s="25"/>
      <c r="I176" s="25"/>
      <c r="J176" s="35"/>
    </row>
    <row r="177" spans="1:14" s="27" customFormat="1">
      <c r="A177" s="24" t="s">
        <v>91</v>
      </c>
      <c r="B177" s="25"/>
      <c r="C177" s="38">
        <f>D177+E177+F177+G177+H177+I177+J177</f>
        <v>572</v>
      </c>
      <c r="D177" s="54"/>
      <c r="E177" s="38"/>
      <c r="F177" s="38">
        <f>F178+F179</f>
        <v>572</v>
      </c>
      <c r="G177" s="25"/>
      <c r="H177" s="25"/>
      <c r="I177" s="25"/>
      <c r="J177" s="25"/>
    </row>
    <row r="178" spans="1:14" s="36" customFormat="1">
      <c r="A178" s="39" t="s">
        <v>46</v>
      </c>
      <c r="B178" s="25"/>
      <c r="C178" s="38">
        <f>D178+E178+F178+G178+H178+I178+J178</f>
        <v>547</v>
      </c>
      <c r="D178" s="38"/>
      <c r="E178" s="38"/>
      <c r="F178" s="38">
        <f>F183+F192+F202</f>
        <v>547</v>
      </c>
      <c r="G178" s="20"/>
      <c r="H178" s="25"/>
      <c r="I178" s="25"/>
      <c r="J178" s="25"/>
    </row>
    <row r="179" spans="1:14" s="21" customFormat="1">
      <c r="A179" s="46" t="s">
        <v>21</v>
      </c>
      <c r="B179" s="19"/>
      <c r="C179" s="26"/>
      <c r="D179" s="26"/>
      <c r="E179" s="26"/>
      <c r="F179" s="26">
        <f>F203</f>
        <v>25</v>
      </c>
      <c r="G179" s="23"/>
      <c r="H179" s="19"/>
      <c r="I179" s="19"/>
      <c r="J179" s="19"/>
    </row>
    <row r="180" spans="1:14" s="21" customFormat="1">
      <c r="A180" s="46"/>
      <c r="B180" s="19"/>
      <c r="C180" s="26"/>
      <c r="D180" s="23"/>
      <c r="E180" s="23"/>
      <c r="F180" s="23"/>
      <c r="G180" s="23"/>
      <c r="H180" s="19"/>
      <c r="I180" s="19"/>
      <c r="J180" s="19"/>
    </row>
    <row r="181" spans="1:14" s="21" customFormat="1">
      <c r="A181" s="49" t="s">
        <v>29</v>
      </c>
      <c r="B181" s="50"/>
      <c r="C181" s="50"/>
      <c r="D181" s="50"/>
      <c r="E181" s="50"/>
      <c r="F181" s="50"/>
      <c r="G181" s="50"/>
      <c r="H181" s="50"/>
      <c r="I181" s="50"/>
      <c r="J181" s="50"/>
    </row>
    <row r="182" spans="1:14" s="29" customFormat="1">
      <c r="A182" s="28" t="s">
        <v>45</v>
      </c>
      <c r="B182" s="19"/>
      <c r="C182" s="26">
        <f>D182+E182+F182+G182+H182+I182+J182</f>
        <v>200</v>
      </c>
      <c r="D182" s="26"/>
      <c r="E182" s="26"/>
      <c r="F182" s="26">
        <f>F183</f>
        <v>200</v>
      </c>
      <c r="G182" s="19"/>
      <c r="H182" s="19"/>
      <c r="I182" s="19"/>
      <c r="J182" s="19"/>
      <c r="N182" s="29" t="s">
        <v>57</v>
      </c>
    </row>
    <row r="183" spans="1:14" s="21" customFormat="1">
      <c r="A183" s="46" t="s">
        <v>46</v>
      </c>
      <c r="B183" s="19"/>
      <c r="C183" s="47">
        <f>D183+E183+F183+G183+H183+I183+J183</f>
        <v>200</v>
      </c>
      <c r="D183" s="26"/>
      <c r="E183" s="26"/>
      <c r="F183" s="26">
        <f>F186+F189</f>
        <v>200</v>
      </c>
      <c r="G183" s="23"/>
      <c r="H183" s="19"/>
      <c r="I183" s="19"/>
      <c r="J183" s="19"/>
    </row>
    <row r="184" spans="1:14" s="21" customFormat="1">
      <c r="A184" s="78" t="s">
        <v>58</v>
      </c>
      <c r="B184" s="50"/>
      <c r="C184" s="19"/>
      <c r="D184" s="19"/>
      <c r="E184" s="19"/>
      <c r="F184" s="19"/>
      <c r="G184" s="19"/>
      <c r="H184" s="19"/>
      <c r="I184" s="19"/>
      <c r="J184" s="50"/>
    </row>
    <row r="185" spans="1:14" s="29" customFormat="1">
      <c r="A185" s="24" t="s">
        <v>94</v>
      </c>
      <c r="B185" s="19"/>
      <c r="C185" s="23">
        <f>D185+E185+F185+G185+H185+I185+J185</f>
        <v>130</v>
      </c>
      <c r="D185" s="19"/>
      <c r="E185" s="19"/>
      <c r="F185" s="23">
        <f>F186</f>
        <v>130</v>
      </c>
      <c r="G185" s="19"/>
      <c r="H185" s="19"/>
      <c r="I185" s="19"/>
      <c r="J185" s="19"/>
    </row>
    <row r="186" spans="1:14" s="21" customFormat="1">
      <c r="A186" s="39" t="s">
        <v>46</v>
      </c>
      <c r="B186" s="19"/>
      <c r="C186" s="19">
        <f>D186+E186+F186+G186+H186+I186+J186</f>
        <v>130</v>
      </c>
      <c r="D186" s="23"/>
      <c r="E186" s="23"/>
      <c r="F186" s="19">
        <v>130</v>
      </c>
      <c r="G186" s="23"/>
      <c r="H186" s="19"/>
      <c r="I186" s="19"/>
      <c r="J186" s="19"/>
    </row>
    <row r="187" spans="1:14" s="21" customFormat="1">
      <c r="A187" s="78" t="s">
        <v>30</v>
      </c>
      <c r="B187" s="50"/>
      <c r="C187" s="19"/>
      <c r="D187" s="19"/>
      <c r="E187" s="19"/>
      <c r="F187" s="19"/>
      <c r="G187" s="19"/>
      <c r="H187" s="19"/>
      <c r="I187" s="19"/>
      <c r="J187" s="50"/>
    </row>
    <row r="188" spans="1:14" s="29" customFormat="1">
      <c r="A188" s="24" t="s">
        <v>94</v>
      </c>
      <c r="B188" s="19"/>
      <c r="C188" s="23">
        <f>D188+E188+F188+G188+H188+I188+J188</f>
        <v>70</v>
      </c>
      <c r="D188" s="23"/>
      <c r="E188" s="23"/>
      <c r="F188" s="23">
        <f>F189</f>
        <v>70</v>
      </c>
      <c r="G188" s="19"/>
      <c r="H188" s="19"/>
      <c r="I188" s="19"/>
      <c r="J188" s="19"/>
    </row>
    <row r="189" spans="1:14" s="21" customFormat="1">
      <c r="A189" s="46" t="s">
        <v>46</v>
      </c>
      <c r="B189" s="19"/>
      <c r="C189" s="19">
        <f>D189+E189+F189+G189+H189+I189+J189</f>
        <v>70</v>
      </c>
      <c r="D189" s="23"/>
      <c r="E189" s="23"/>
      <c r="F189" s="19">
        <v>70</v>
      </c>
      <c r="G189" s="23"/>
      <c r="H189" s="19"/>
      <c r="I189" s="19"/>
      <c r="J189" s="19"/>
    </row>
    <row r="190" spans="1:14" s="21" customFormat="1">
      <c r="A190" s="49" t="s">
        <v>26</v>
      </c>
      <c r="B190" s="50"/>
      <c r="C190" s="50"/>
      <c r="D190" s="50"/>
      <c r="E190" s="50"/>
      <c r="F190" s="50"/>
      <c r="G190" s="50"/>
      <c r="H190" s="50"/>
      <c r="I190" s="50"/>
      <c r="J190" s="50"/>
    </row>
    <row r="191" spans="1:14" s="29" customFormat="1">
      <c r="A191" s="28" t="s">
        <v>45</v>
      </c>
      <c r="B191" s="19"/>
      <c r="C191" s="26">
        <f>D191+E191+F191+G191+H191+I191+J191</f>
        <v>59</v>
      </c>
      <c r="D191" s="26"/>
      <c r="E191" s="26"/>
      <c r="F191" s="26">
        <f>F192</f>
        <v>59</v>
      </c>
      <c r="G191" s="19"/>
      <c r="H191" s="19"/>
      <c r="I191" s="19"/>
      <c r="J191" s="19"/>
    </row>
    <row r="192" spans="1:14" s="21" customFormat="1">
      <c r="A192" s="46" t="s">
        <v>46</v>
      </c>
      <c r="B192" s="19"/>
      <c r="C192" s="47">
        <f>D192+E192+F192+G192+H192+I192+J192</f>
        <v>59</v>
      </c>
      <c r="D192" s="26"/>
      <c r="E192" s="26"/>
      <c r="F192" s="26">
        <f>F198+F195</f>
        <v>59</v>
      </c>
      <c r="G192" s="23"/>
      <c r="H192" s="19"/>
      <c r="I192" s="19"/>
      <c r="J192" s="19"/>
    </row>
    <row r="193" spans="1:10" s="21" customFormat="1">
      <c r="A193" s="78" t="s">
        <v>30</v>
      </c>
      <c r="B193" s="50"/>
      <c r="C193" s="19"/>
      <c r="D193" s="19"/>
      <c r="E193" s="19"/>
      <c r="F193" s="19"/>
      <c r="G193" s="19"/>
      <c r="H193" s="19"/>
      <c r="I193" s="19"/>
      <c r="J193" s="50"/>
    </row>
    <row r="194" spans="1:10" s="29" customFormat="1">
      <c r="A194" s="24" t="s">
        <v>94</v>
      </c>
      <c r="B194" s="19"/>
      <c r="C194" s="23">
        <f>D194+E194+F194+G194+H194+I194+J194</f>
        <v>29</v>
      </c>
      <c r="D194" s="23"/>
      <c r="E194" s="23"/>
      <c r="F194" s="23">
        <f>F195</f>
        <v>29</v>
      </c>
      <c r="G194" s="19"/>
      <c r="H194" s="19"/>
      <c r="I194" s="19"/>
      <c r="J194" s="19"/>
    </row>
    <row r="195" spans="1:10" s="21" customFormat="1">
      <c r="A195" s="46" t="s">
        <v>46</v>
      </c>
      <c r="B195" s="19"/>
      <c r="C195" s="19">
        <f>D195+E195+F195+G195+H195+I195+J195</f>
        <v>29</v>
      </c>
      <c r="D195" s="23"/>
      <c r="E195" s="23"/>
      <c r="F195" s="19">
        <v>29</v>
      </c>
      <c r="G195" s="23"/>
      <c r="H195" s="19"/>
      <c r="I195" s="19"/>
      <c r="J195" s="19"/>
    </row>
    <row r="196" spans="1:10" s="21" customFormat="1">
      <c r="A196" s="78" t="s">
        <v>65</v>
      </c>
      <c r="B196" s="50"/>
      <c r="C196" s="19"/>
      <c r="D196" s="19"/>
      <c r="E196" s="19"/>
      <c r="F196" s="19"/>
      <c r="G196" s="19"/>
      <c r="H196" s="19"/>
      <c r="I196" s="19"/>
      <c r="J196" s="50"/>
    </row>
    <row r="197" spans="1:10" s="29" customFormat="1">
      <c r="A197" s="24" t="s">
        <v>94</v>
      </c>
      <c r="B197" s="19"/>
      <c r="C197" s="23">
        <f>D197+E197+F197+G197+H197+I197+J197</f>
        <v>30</v>
      </c>
      <c r="D197" s="19"/>
      <c r="E197" s="19"/>
      <c r="F197" s="23">
        <f>F198</f>
        <v>30</v>
      </c>
      <c r="G197" s="19"/>
      <c r="H197" s="19"/>
      <c r="I197" s="19"/>
      <c r="J197" s="19"/>
    </row>
    <row r="198" spans="1:10" s="21" customFormat="1">
      <c r="A198" s="46" t="s">
        <v>46</v>
      </c>
      <c r="B198" s="19"/>
      <c r="C198" s="19">
        <f>D198+E198+F198+G198+H198+I198+J198</f>
        <v>30</v>
      </c>
      <c r="D198" s="23"/>
      <c r="E198" s="23"/>
      <c r="F198" s="19">
        <v>30</v>
      </c>
      <c r="G198" s="23"/>
      <c r="H198" s="19"/>
      <c r="I198" s="19"/>
      <c r="J198" s="19"/>
    </row>
    <row r="199" spans="1:10" s="21" customFormat="1">
      <c r="A199" s="46"/>
      <c r="B199" s="19"/>
      <c r="C199" s="19"/>
      <c r="D199" s="23"/>
      <c r="E199" s="23"/>
      <c r="F199" s="19"/>
      <c r="G199" s="23"/>
      <c r="H199" s="19"/>
      <c r="I199" s="19"/>
      <c r="J199" s="19"/>
    </row>
    <row r="200" spans="1:10" s="21" customFormat="1">
      <c r="A200" s="49" t="s">
        <v>16</v>
      </c>
      <c r="B200" s="50"/>
      <c r="C200" s="50"/>
      <c r="D200" s="50"/>
      <c r="E200" s="50"/>
      <c r="F200" s="50"/>
      <c r="G200" s="50"/>
      <c r="H200" s="50"/>
      <c r="I200" s="50"/>
      <c r="J200" s="50"/>
    </row>
    <row r="201" spans="1:10" s="29" customFormat="1">
      <c r="A201" s="28" t="s">
        <v>45</v>
      </c>
      <c r="B201" s="19"/>
      <c r="C201" s="26">
        <f>D201+E201+F201+G201+H201+I201+J201</f>
        <v>313</v>
      </c>
      <c r="D201" s="26"/>
      <c r="E201" s="26"/>
      <c r="F201" s="26">
        <f>F202+F203</f>
        <v>313</v>
      </c>
      <c r="G201" s="19"/>
      <c r="H201" s="19"/>
      <c r="I201" s="19"/>
      <c r="J201" s="19"/>
    </row>
    <row r="202" spans="1:10" s="21" customFormat="1">
      <c r="A202" s="46" t="s">
        <v>46</v>
      </c>
      <c r="B202" s="19"/>
      <c r="C202" s="47">
        <f>D202+E202+F202+G202+H202+I202+J202</f>
        <v>288</v>
      </c>
      <c r="D202" s="26"/>
      <c r="E202" s="26"/>
      <c r="F202" s="47">
        <f>F206+F229</f>
        <v>288</v>
      </c>
      <c r="G202" s="23"/>
      <c r="H202" s="19"/>
      <c r="I202" s="19"/>
      <c r="J202" s="19"/>
    </row>
    <row r="203" spans="1:10" s="21" customFormat="1">
      <c r="A203" s="46" t="s">
        <v>21</v>
      </c>
      <c r="B203" s="19"/>
      <c r="C203" s="19">
        <f>D203+E203+F203+G203+H203+I203+J203</f>
        <v>25</v>
      </c>
      <c r="D203" s="23"/>
      <c r="E203" s="23"/>
      <c r="F203" s="19">
        <f>F239</f>
        <v>25</v>
      </c>
      <c r="G203" s="23"/>
      <c r="H203" s="19"/>
      <c r="I203" s="19"/>
      <c r="J203" s="19"/>
    </row>
    <row r="204" spans="1:10" s="27" customFormat="1">
      <c r="A204" s="59" t="s">
        <v>86</v>
      </c>
      <c r="B204" s="63"/>
      <c r="C204" s="45"/>
      <c r="D204" s="25"/>
      <c r="E204" s="45"/>
      <c r="F204" s="45"/>
      <c r="G204" s="45"/>
      <c r="H204" s="25"/>
      <c r="I204" s="25"/>
      <c r="J204" s="65"/>
    </row>
    <row r="205" spans="1:10" s="27" customFormat="1">
      <c r="A205" s="24" t="s">
        <v>91</v>
      </c>
      <c r="B205" s="63"/>
      <c r="C205" s="45">
        <f>D205+E205+F205+G205+H205+I205+J205</f>
        <v>259</v>
      </c>
      <c r="D205" s="20"/>
      <c r="E205" s="20"/>
      <c r="F205" s="45">
        <f>F206</f>
        <v>259</v>
      </c>
      <c r="G205" s="45"/>
      <c r="H205" s="25"/>
      <c r="I205" s="25"/>
      <c r="J205" s="65"/>
    </row>
    <row r="206" spans="1:10" s="36" customFormat="1">
      <c r="A206" s="39" t="s">
        <v>46</v>
      </c>
      <c r="B206" s="72"/>
      <c r="C206" s="86">
        <f>D206+E206+F206+G206+H206+I206+J206</f>
        <v>259</v>
      </c>
      <c r="D206" s="25"/>
      <c r="E206" s="65"/>
      <c r="F206" s="63">
        <f>F211+F223+F214+F217+F220+F226</f>
        <v>259</v>
      </c>
      <c r="G206" s="25"/>
      <c r="H206" s="63"/>
      <c r="I206" s="25"/>
      <c r="J206" s="73"/>
    </row>
    <row r="207" spans="1:10" s="36" customFormat="1">
      <c r="A207" s="24" t="s">
        <v>92</v>
      </c>
      <c r="B207" s="35"/>
      <c r="C207" s="45">
        <f>D207+E207+F207+G207+H207+I207+J207</f>
        <v>0</v>
      </c>
      <c r="D207" s="20"/>
      <c r="E207" s="20"/>
      <c r="F207" s="45">
        <f>F208</f>
        <v>0</v>
      </c>
      <c r="G207" s="25"/>
      <c r="H207" s="25"/>
      <c r="I207" s="25"/>
      <c r="J207" s="35"/>
    </row>
    <row r="208" spans="1:10" s="36" customFormat="1">
      <c r="A208" s="40" t="s">
        <v>20</v>
      </c>
      <c r="B208" s="87"/>
      <c r="C208" s="25">
        <f>D208+E208+F208+G208+H208+I208+J208</f>
        <v>0</v>
      </c>
      <c r="D208" s="88"/>
      <c r="E208" s="89"/>
      <c r="F208" s="90">
        <v>0</v>
      </c>
      <c r="G208" s="88"/>
      <c r="H208" s="90"/>
      <c r="I208" s="88"/>
      <c r="J208" s="91"/>
    </row>
    <row r="209" spans="1:10" s="21" customFormat="1" ht="25.5">
      <c r="A209" s="78" t="s">
        <v>64</v>
      </c>
      <c r="B209" s="50"/>
      <c r="C209" s="19"/>
      <c r="D209" s="19"/>
      <c r="E209" s="19"/>
      <c r="F209" s="19"/>
      <c r="G209" s="19"/>
      <c r="H209" s="19"/>
      <c r="I209" s="19"/>
      <c r="J209" s="50"/>
    </row>
    <row r="210" spans="1:10" s="29" customFormat="1">
      <c r="A210" s="24" t="s">
        <v>94</v>
      </c>
      <c r="B210" s="19"/>
      <c r="C210" s="23">
        <f>D210+E210+F210+G210+H210+I210+J210</f>
        <v>30</v>
      </c>
      <c r="D210" s="23"/>
      <c r="E210" s="23"/>
      <c r="F210" s="23">
        <f>F211</f>
        <v>30</v>
      </c>
      <c r="G210" s="19"/>
      <c r="H210" s="19"/>
      <c r="I210" s="19"/>
      <c r="J210" s="19"/>
    </row>
    <row r="211" spans="1:10" s="21" customFormat="1">
      <c r="A211" s="46" t="s">
        <v>46</v>
      </c>
      <c r="B211" s="19"/>
      <c r="C211" s="19">
        <f>D211+E211+F211+G211+H211+I211+J211</f>
        <v>30</v>
      </c>
      <c r="D211" s="23"/>
      <c r="E211" s="23"/>
      <c r="F211" s="19">
        <v>30</v>
      </c>
      <c r="G211" s="23"/>
      <c r="H211" s="19"/>
      <c r="I211" s="19"/>
      <c r="J211" s="19"/>
    </row>
    <row r="212" spans="1:10" s="36" customFormat="1" ht="25.5">
      <c r="A212" s="78" t="s">
        <v>72</v>
      </c>
      <c r="B212" s="35"/>
      <c r="C212" s="25"/>
      <c r="D212" s="25"/>
      <c r="E212" s="25"/>
      <c r="F212" s="25"/>
      <c r="G212" s="25"/>
      <c r="H212" s="25"/>
      <c r="I212" s="25"/>
      <c r="J212" s="35"/>
    </row>
    <row r="213" spans="1:10" s="27" customFormat="1">
      <c r="A213" s="24" t="s">
        <v>91</v>
      </c>
      <c r="B213" s="25"/>
      <c r="C213" s="20">
        <f>D213+E213+F213+G213+H213+I213+J213</f>
        <v>182</v>
      </c>
      <c r="D213" s="20"/>
      <c r="E213" s="20"/>
      <c r="F213" s="20">
        <f>F214</f>
        <v>182</v>
      </c>
      <c r="G213" s="25"/>
      <c r="H213" s="25"/>
      <c r="I213" s="25"/>
      <c r="J213" s="25"/>
    </row>
    <row r="214" spans="1:10" s="36" customFormat="1">
      <c r="A214" s="39" t="s">
        <v>46</v>
      </c>
      <c r="B214" s="25"/>
      <c r="C214" s="25">
        <f>D214+E214+F214+G214+H214+I214+J214</f>
        <v>182</v>
      </c>
      <c r="D214" s="20"/>
      <c r="E214" s="20"/>
      <c r="F214" s="25">
        <v>182</v>
      </c>
      <c r="G214" s="20"/>
      <c r="H214" s="25"/>
      <c r="I214" s="25"/>
      <c r="J214" s="25"/>
    </row>
    <row r="215" spans="1:10" s="36" customFormat="1" ht="25.5">
      <c r="A215" s="78" t="s">
        <v>66</v>
      </c>
      <c r="B215" s="35"/>
      <c r="C215" s="25"/>
      <c r="D215" s="25"/>
      <c r="E215" s="25"/>
      <c r="F215" s="25"/>
      <c r="G215" s="25"/>
      <c r="H215" s="25"/>
      <c r="I215" s="25"/>
      <c r="J215" s="35"/>
    </row>
    <row r="216" spans="1:10" s="27" customFormat="1">
      <c r="A216" s="24" t="s">
        <v>91</v>
      </c>
      <c r="B216" s="25"/>
      <c r="C216" s="20">
        <f>D216+E216+F216+G216+H216+I216+J216</f>
        <v>8</v>
      </c>
      <c r="D216" s="20"/>
      <c r="E216" s="20"/>
      <c r="F216" s="20">
        <f>F217</f>
        <v>8</v>
      </c>
      <c r="G216" s="25"/>
      <c r="H216" s="25"/>
      <c r="I216" s="25"/>
      <c r="J216" s="25"/>
    </row>
    <row r="217" spans="1:10" s="36" customFormat="1">
      <c r="A217" s="39" t="s">
        <v>46</v>
      </c>
      <c r="B217" s="25"/>
      <c r="C217" s="25">
        <f>D217+E217+F217+G217+H217+I217+J217</f>
        <v>8</v>
      </c>
      <c r="D217" s="20"/>
      <c r="E217" s="20"/>
      <c r="F217" s="25">
        <v>8</v>
      </c>
      <c r="G217" s="20"/>
      <c r="H217" s="25"/>
      <c r="I217" s="25"/>
      <c r="J217" s="25"/>
    </row>
    <row r="218" spans="1:10" s="36" customFormat="1">
      <c r="A218" s="78" t="s">
        <v>67</v>
      </c>
      <c r="B218" s="35"/>
      <c r="C218" s="25"/>
      <c r="D218" s="25"/>
      <c r="E218" s="25"/>
      <c r="F218" s="25"/>
      <c r="G218" s="25"/>
      <c r="H218" s="25"/>
      <c r="I218" s="25"/>
      <c r="J218" s="35"/>
    </row>
    <row r="219" spans="1:10" s="27" customFormat="1">
      <c r="A219" s="24" t="s">
        <v>91</v>
      </c>
      <c r="B219" s="25"/>
      <c r="C219" s="20">
        <f>D219+E219+F219+G219+H219+I219+J219</f>
        <v>7</v>
      </c>
      <c r="D219" s="20"/>
      <c r="E219" s="20"/>
      <c r="F219" s="20">
        <f>F220</f>
        <v>7</v>
      </c>
      <c r="G219" s="25"/>
      <c r="H219" s="25"/>
      <c r="I219" s="25"/>
      <c r="J219" s="25"/>
    </row>
    <row r="220" spans="1:10" s="36" customFormat="1">
      <c r="A220" s="39" t="s">
        <v>46</v>
      </c>
      <c r="B220" s="41"/>
      <c r="C220" s="25">
        <f>D220+E220+F220+G220+H220+I220+J220</f>
        <v>7</v>
      </c>
      <c r="D220" s="55"/>
      <c r="E220" s="55"/>
      <c r="F220" s="41">
        <v>7</v>
      </c>
      <c r="G220" s="20"/>
      <c r="H220" s="25"/>
      <c r="I220" s="25"/>
      <c r="J220" s="25"/>
    </row>
    <row r="221" spans="1:10" s="36" customFormat="1" ht="25.5">
      <c r="A221" s="78" t="s">
        <v>70</v>
      </c>
      <c r="B221" s="35"/>
      <c r="C221" s="25"/>
      <c r="D221" s="25"/>
      <c r="E221" s="25"/>
      <c r="F221" s="25"/>
      <c r="G221" s="25"/>
      <c r="H221" s="25"/>
      <c r="I221" s="25"/>
      <c r="J221" s="35"/>
    </row>
    <row r="222" spans="1:10" s="27" customFormat="1">
      <c r="A222" s="24" t="s">
        <v>91</v>
      </c>
      <c r="B222" s="25"/>
      <c r="C222" s="20">
        <f>D222+E222+F222+G222+H222+I222+J222</f>
        <v>20</v>
      </c>
      <c r="D222" s="20"/>
      <c r="E222" s="20"/>
      <c r="F222" s="20">
        <f>F223</f>
        <v>20</v>
      </c>
      <c r="G222" s="25"/>
      <c r="H222" s="25"/>
      <c r="I222" s="25"/>
      <c r="J222" s="25"/>
    </row>
    <row r="223" spans="1:10" s="36" customFormat="1">
      <c r="A223" s="39" t="s">
        <v>46</v>
      </c>
      <c r="B223" s="25"/>
      <c r="C223" s="25">
        <f>D223+E223+F223+G223+H223+I223+J223</f>
        <v>20</v>
      </c>
      <c r="D223" s="20"/>
      <c r="E223" s="20"/>
      <c r="F223" s="25">
        <v>20</v>
      </c>
      <c r="G223" s="20"/>
      <c r="H223" s="25"/>
      <c r="I223" s="25"/>
      <c r="J223" s="25"/>
    </row>
    <row r="224" spans="1:10" s="36" customFormat="1">
      <c r="A224" s="78" t="s">
        <v>85</v>
      </c>
      <c r="B224" s="35"/>
      <c r="C224" s="25"/>
      <c r="D224" s="25"/>
      <c r="E224" s="25"/>
      <c r="F224" s="25"/>
      <c r="G224" s="25"/>
      <c r="H224" s="25"/>
      <c r="I224" s="25"/>
      <c r="J224" s="35"/>
    </row>
    <row r="225" spans="1:10" s="27" customFormat="1">
      <c r="A225" s="24" t="s">
        <v>91</v>
      </c>
      <c r="B225" s="25"/>
      <c r="C225" s="20">
        <f>D225+E225+F225+G225+H225+I225+J225</f>
        <v>12</v>
      </c>
      <c r="D225" s="20"/>
      <c r="E225" s="20"/>
      <c r="F225" s="20">
        <f>F226</f>
        <v>12</v>
      </c>
      <c r="G225" s="25"/>
      <c r="H225" s="25"/>
      <c r="I225" s="25"/>
      <c r="J225" s="25"/>
    </row>
    <row r="226" spans="1:10" s="36" customFormat="1">
      <c r="A226" s="39" t="s">
        <v>46</v>
      </c>
      <c r="B226" s="25"/>
      <c r="C226" s="25">
        <f>D226+E226+F226+G226+H226+I226+J226</f>
        <v>12</v>
      </c>
      <c r="D226" s="20"/>
      <c r="E226" s="20"/>
      <c r="F226" s="25">
        <v>12</v>
      </c>
      <c r="G226" s="20"/>
      <c r="H226" s="25"/>
      <c r="I226" s="25"/>
      <c r="J226" s="25"/>
    </row>
    <row r="227" spans="1:10" s="21" customFormat="1" ht="25.5">
      <c r="A227" s="71" t="s">
        <v>32</v>
      </c>
      <c r="B227" s="92"/>
      <c r="C227" s="93"/>
      <c r="D227" s="93"/>
      <c r="E227" s="94"/>
      <c r="F227" s="95"/>
      <c r="G227" s="19"/>
      <c r="H227" s="19"/>
      <c r="I227" s="19"/>
      <c r="J227" s="50"/>
    </row>
    <row r="228" spans="1:10" s="27" customFormat="1">
      <c r="A228" s="24" t="s">
        <v>91</v>
      </c>
      <c r="B228" s="25"/>
      <c r="C228" s="20">
        <f>D228+E228+F228+G228+H228+I228+J228</f>
        <v>29</v>
      </c>
      <c r="D228" s="20"/>
      <c r="E228" s="20"/>
      <c r="F228" s="20">
        <f>F229</f>
        <v>29</v>
      </c>
      <c r="G228" s="25"/>
      <c r="H228" s="25"/>
      <c r="I228" s="25"/>
      <c r="J228" s="25"/>
    </row>
    <row r="229" spans="1:10" s="36" customFormat="1">
      <c r="A229" s="39" t="s">
        <v>46</v>
      </c>
      <c r="B229" s="41"/>
      <c r="C229" s="25">
        <f>D229+E229+F229+G229+H229+I229+J229</f>
        <v>29</v>
      </c>
      <c r="D229" s="55"/>
      <c r="E229" s="55"/>
      <c r="F229" s="41">
        <f>F232+F235</f>
        <v>29</v>
      </c>
      <c r="G229" s="20"/>
      <c r="H229" s="25"/>
      <c r="I229" s="25"/>
      <c r="J229" s="25"/>
    </row>
    <row r="230" spans="1:10" s="36" customFormat="1">
      <c r="A230" s="78" t="s">
        <v>67</v>
      </c>
      <c r="B230" s="35"/>
      <c r="C230" s="25"/>
      <c r="D230" s="25"/>
      <c r="E230" s="25"/>
      <c r="F230" s="25"/>
      <c r="G230" s="25"/>
      <c r="H230" s="25"/>
      <c r="I230" s="25"/>
      <c r="J230" s="35"/>
    </row>
    <row r="231" spans="1:10" s="27" customFormat="1">
      <c r="A231" s="24" t="s">
        <v>91</v>
      </c>
      <c r="B231" s="25"/>
      <c r="C231" s="20">
        <f>D231+E231+F231+G231+H231+I231+J231</f>
        <v>25</v>
      </c>
      <c r="D231" s="20"/>
      <c r="E231" s="20"/>
      <c r="F231" s="20">
        <f>F232</f>
        <v>25</v>
      </c>
      <c r="G231" s="25"/>
      <c r="H231" s="25"/>
      <c r="I231" s="25"/>
      <c r="J231" s="25"/>
    </row>
    <row r="232" spans="1:10" s="36" customFormat="1">
      <c r="A232" s="39" t="s">
        <v>46</v>
      </c>
      <c r="B232" s="41"/>
      <c r="C232" s="25">
        <f>D232+E232+F232+G232+H232+I232+J232</f>
        <v>25</v>
      </c>
      <c r="D232" s="55"/>
      <c r="E232" s="55"/>
      <c r="F232" s="41">
        <v>25</v>
      </c>
      <c r="G232" s="20"/>
      <c r="H232" s="25"/>
      <c r="I232" s="25"/>
      <c r="J232" s="25"/>
    </row>
    <row r="233" spans="1:10" s="21" customFormat="1">
      <c r="A233" s="78" t="s">
        <v>30</v>
      </c>
      <c r="B233" s="50"/>
      <c r="C233" s="19"/>
      <c r="D233" s="19"/>
      <c r="E233" s="19"/>
      <c r="F233" s="19"/>
      <c r="G233" s="19"/>
      <c r="H233" s="19"/>
      <c r="I233" s="19"/>
      <c r="J233" s="50"/>
    </row>
    <row r="234" spans="1:10" s="29" customFormat="1">
      <c r="A234" s="24" t="s">
        <v>94</v>
      </c>
      <c r="B234" s="19"/>
      <c r="C234" s="23">
        <f>D234+E234+F234+G234+H234+I234+J234</f>
        <v>4</v>
      </c>
      <c r="D234" s="23"/>
      <c r="E234" s="23"/>
      <c r="F234" s="23">
        <f>F235</f>
        <v>4</v>
      </c>
      <c r="G234" s="19"/>
      <c r="H234" s="19"/>
      <c r="I234" s="19"/>
      <c r="J234" s="19"/>
    </row>
    <row r="235" spans="1:10" s="21" customFormat="1">
      <c r="A235" s="46" t="s">
        <v>46</v>
      </c>
      <c r="B235" s="19"/>
      <c r="C235" s="19">
        <f>D235+E235+F235+G235+H235+I235+J235</f>
        <v>4</v>
      </c>
      <c r="D235" s="23"/>
      <c r="E235" s="23"/>
      <c r="F235" s="19">
        <v>4</v>
      </c>
      <c r="G235" s="23"/>
      <c r="H235" s="19"/>
      <c r="I235" s="19"/>
      <c r="J235" s="19"/>
    </row>
    <row r="236" spans="1:10" s="27" customFormat="1">
      <c r="A236" s="34" t="s">
        <v>87</v>
      </c>
      <c r="B236" s="63"/>
      <c r="C236" s="45"/>
      <c r="D236" s="25"/>
      <c r="E236" s="45"/>
      <c r="F236" s="45"/>
      <c r="G236" s="45"/>
      <c r="H236" s="25"/>
      <c r="I236" s="25"/>
      <c r="J236" s="65"/>
    </row>
    <row r="237" spans="1:10" s="27" customFormat="1">
      <c r="A237" s="24" t="s">
        <v>91</v>
      </c>
      <c r="B237" s="63"/>
      <c r="C237" s="45">
        <f>D237+E237+F237+G237+H237+I237+J237</f>
        <v>25</v>
      </c>
      <c r="D237" s="20"/>
      <c r="E237" s="20"/>
      <c r="F237" s="45">
        <f>F239+F238</f>
        <v>25</v>
      </c>
      <c r="G237" s="45"/>
      <c r="H237" s="25"/>
      <c r="I237" s="25"/>
      <c r="J237" s="65"/>
    </row>
    <row r="238" spans="1:10" s="21" customFormat="1">
      <c r="A238" s="46" t="s">
        <v>46</v>
      </c>
      <c r="B238" s="50"/>
      <c r="C238" s="47">
        <f>D238+E238+F238+G238+H238+I238+J238</f>
        <v>0</v>
      </c>
      <c r="D238" s="47"/>
      <c r="E238" s="47"/>
      <c r="F238" s="47"/>
      <c r="G238" s="19"/>
      <c r="H238" s="19"/>
      <c r="I238" s="19"/>
      <c r="J238" s="50"/>
    </row>
    <row r="239" spans="1:10" s="36" customFormat="1">
      <c r="A239" s="40" t="s">
        <v>21</v>
      </c>
      <c r="B239" s="60"/>
      <c r="C239" s="88">
        <f>D239+E239+F239+G239+H239+I239+J239</f>
        <v>25</v>
      </c>
      <c r="D239" s="25"/>
      <c r="E239" s="25"/>
      <c r="F239" s="25">
        <f>F242</f>
        <v>25</v>
      </c>
      <c r="G239" s="25"/>
      <c r="H239" s="25"/>
      <c r="I239" s="25"/>
      <c r="J239" s="35"/>
    </row>
    <row r="240" spans="1:10" s="36" customFormat="1">
      <c r="A240" s="78" t="s">
        <v>71</v>
      </c>
      <c r="B240" s="35"/>
      <c r="C240" s="25"/>
      <c r="D240" s="25"/>
      <c r="E240" s="25"/>
      <c r="F240" s="25"/>
      <c r="G240" s="25"/>
      <c r="H240" s="25"/>
      <c r="I240" s="25"/>
      <c r="J240" s="35"/>
    </row>
    <row r="241" spans="1:10" s="27" customFormat="1">
      <c r="A241" s="24" t="s">
        <v>91</v>
      </c>
      <c r="B241" s="25"/>
      <c r="C241" s="20">
        <f>D241+E241+F241+G241+H241+I241+J241</f>
        <v>25</v>
      </c>
      <c r="D241" s="20"/>
      <c r="E241" s="20"/>
      <c r="F241" s="20">
        <f>F242</f>
        <v>25</v>
      </c>
      <c r="G241" s="25"/>
      <c r="H241" s="25"/>
      <c r="I241" s="25"/>
      <c r="J241" s="25"/>
    </row>
    <row r="242" spans="1:10" s="36" customFormat="1">
      <c r="A242" s="39" t="s">
        <v>21</v>
      </c>
      <c r="B242" s="25"/>
      <c r="C242" s="25">
        <f>D242+E242+F242+G242+H242+I242+J242</f>
        <v>25</v>
      </c>
      <c r="D242" s="20"/>
      <c r="E242" s="20"/>
      <c r="F242" s="25">
        <v>25</v>
      </c>
      <c r="G242" s="20"/>
      <c r="H242" s="25"/>
      <c r="I242" s="25"/>
      <c r="J242" s="25"/>
    </row>
    <row r="243" spans="1:10" s="21" customFormat="1">
      <c r="A243" s="46"/>
      <c r="B243" s="51"/>
      <c r="C243" s="19"/>
      <c r="D243" s="32"/>
      <c r="E243" s="32"/>
      <c r="F243" s="51"/>
      <c r="G243" s="23"/>
      <c r="H243" s="19"/>
      <c r="I243" s="19"/>
      <c r="J243" s="19"/>
    </row>
    <row r="244" spans="1:10" s="21" customFormat="1">
      <c r="A244" s="50"/>
      <c r="B244" s="50"/>
      <c r="C244" s="19"/>
      <c r="D244" s="19"/>
      <c r="E244" s="19"/>
      <c r="F244" s="19"/>
      <c r="G244" s="19"/>
      <c r="H244" s="19"/>
      <c r="I244" s="19"/>
      <c r="J244" s="50"/>
    </row>
    <row r="245" spans="1:10" s="21" customFormat="1">
      <c r="A245" s="76" t="s">
        <v>31</v>
      </c>
      <c r="B245" s="50"/>
      <c r="C245" s="19"/>
      <c r="D245" s="19"/>
      <c r="E245" s="19"/>
      <c r="F245" s="19"/>
      <c r="G245" s="19"/>
      <c r="H245" s="19"/>
      <c r="I245" s="19"/>
      <c r="J245" s="50"/>
    </row>
    <row r="246" spans="1:10" s="29" customFormat="1">
      <c r="A246" s="24" t="s">
        <v>91</v>
      </c>
      <c r="B246" s="19"/>
      <c r="C246" s="26">
        <f>D246+E246+F246+G246+H246+I246+J246</f>
        <v>5900</v>
      </c>
      <c r="D246" s="47"/>
      <c r="E246" s="26"/>
      <c r="F246" s="26">
        <f>F247+F248</f>
        <v>5900</v>
      </c>
      <c r="G246" s="22"/>
      <c r="H246" s="19"/>
      <c r="I246" s="19"/>
      <c r="J246" s="19"/>
    </row>
    <row r="247" spans="1:10" s="29" customFormat="1">
      <c r="A247" s="39" t="s">
        <v>46</v>
      </c>
      <c r="B247" s="19"/>
      <c r="C247" s="26">
        <f>D247+E247+F247+G247+H247+I247+J247</f>
        <v>2695.02</v>
      </c>
      <c r="D247" s="47"/>
      <c r="E247" s="26"/>
      <c r="F247" s="47">
        <f>F253+F268</f>
        <v>2695.02</v>
      </c>
      <c r="G247" s="22"/>
      <c r="H247" s="19"/>
      <c r="I247" s="19"/>
      <c r="J247" s="19"/>
    </row>
    <row r="248" spans="1:10" s="21" customFormat="1">
      <c r="A248" s="43" t="s">
        <v>21</v>
      </c>
      <c r="B248" s="50"/>
      <c r="C248" s="26">
        <f>D248+E248+F248+G248+H248+I248+J248</f>
        <v>3204.9799999999996</v>
      </c>
      <c r="D248" s="47"/>
      <c r="E248" s="47"/>
      <c r="F248" s="47">
        <f>F269</f>
        <v>3204.9799999999996</v>
      </c>
      <c r="G248" s="19"/>
      <c r="H248" s="19"/>
      <c r="I248" s="19"/>
      <c r="J248" s="50"/>
    </row>
    <row r="249" spans="1:10" s="21" customFormat="1">
      <c r="A249" s="24" t="s">
        <v>83</v>
      </c>
      <c r="B249" s="50"/>
      <c r="C249" s="26">
        <f>D249+E249+F249+G249+H249+I249+J249</f>
        <v>4265.1400000000003</v>
      </c>
      <c r="D249" s="26"/>
      <c r="E249" s="26"/>
      <c r="F249" s="26">
        <f>F270+F255</f>
        <v>4265.1400000000003</v>
      </c>
      <c r="G249" s="19"/>
      <c r="H249" s="19"/>
      <c r="I249" s="19"/>
      <c r="J249" s="50"/>
    </row>
    <row r="250" spans="1:10" s="29" customFormat="1">
      <c r="A250" s="39"/>
      <c r="B250" s="19"/>
      <c r="C250" s="26"/>
      <c r="D250" s="47"/>
      <c r="E250" s="26"/>
      <c r="F250" s="26"/>
      <c r="G250" s="22"/>
      <c r="H250" s="19"/>
      <c r="I250" s="19"/>
      <c r="J250" s="19"/>
    </row>
    <row r="251" spans="1:10" s="21" customFormat="1">
      <c r="A251" s="49" t="s">
        <v>26</v>
      </c>
      <c r="B251" s="50"/>
      <c r="C251" s="47"/>
      <c r="D251" s="47"/>
      <c r="E251" s="47"/>
      <c r="F251" s="47"/>
      <c r="G251" s="19"/>
      <c r="H251" s="19"/>
      <c r="I251" s="19"/>
      <c r="J251" s="50"/>
    </row>
    <row r="252" spans="1:10" s="21" customFormat="1">
      <c r="A252" s="28" t="s">
        <v>45</v>
      </c>
      <c r="B252" s="50"/>
      <c r="C252" s="26">
        <f>D252+E252+F252+G252+H252+I252+J252</f>
        <v>734</v>
      </c>
      <c r="D252" s="26"/>
      <c r="E252" s="26"/>
      <c r="F252" s="26">
        <f>F253</f>
        <v>734</v>
      </c>
      <c r="G252" s="19"/>
      <c r="H252" s="19"/>
      <c r="I252" s="19"/>
      <c r="J252" s="50"/>
    </row>
    <row r="253" spans="1:10" s="29" customFormat="1">
      <c r="A253" s="46" t="s">
        <v>46</v>
      </c>
      <c r="B253" s="19"/>
      <c r="C253" s="47">
        <f>D253+E253+F253+G253+H253+I253+J253</f>
        <v>734</v>
      </c>
      <c r="D253" s="47"/>
      <c r="E253" s="26"/>
      <c r="F253" s="47">
        <f>F258+F261</f>
        <v>734</v>
      </c>
      <c r="G253" s="22"/>
      <c r="H253" s="19"/>
      <c r="I253" s="19"/>
      <c r="J253" s="19"/>
    </row>
    <row r="254" spans="1:10" s="21" customFormat="1">
      <c r="A254" s="24" t="s">
        <v>92</v>
      </c>
      <c r="B254" s="50"/>
      <c r="C254" s="26">
        <f>D254+E254+F254+G254+H254+I254+J254</f>
        <v>50</v>
      </c>
      <c r="D254" s="26"/>
      <c r="E254" s="26"/>
      <c r="F254" s="26">
        <f>F255</f>
        <v>50</v>
      </c>
      <c r="G254" s="19"/>
      <c r="H254" s="19"/>
      <c r="I254" s="19"/>
      <c r="J254" s="50"/>
    </row>
    <row r="255" spans="1:10" s="21" customFormat="1">
      <c r="A255" s="40" t="s">
        <v>20</v>
      </c>
      <c r="B255" s="50"/>
      <c r="C255" s="47">
        <f>D255+E255+F255+G255+H255+I255+J255</f>
        <v>50</v>
      </c>
      <c r="D255" s="47"/>
      <c r="E255" s="47"/>
      <c r="F255" s="47">
        <f>F264</f>
        <v>50</v>
      </c>
      <c r="G255" s="19"/>
      <c r="H255" s="19"/>
      <c r="I255" s="19"/>
      <c r="J255" s="50"/>
    </row>
    <row r="256" spans="1:10" s="29" customFormat="1" ht="25.5">
      <c r="A256" s="78" t="s">
        <v>78</v>
      </c>
      <c r="B256" s="19"/>
      <c r="C256" s="26"/>
      <c r="D256" s="47"/>
      <c r="E256" s="26"/>
      <c r="F256" s="26"/>
      <c r="G256" s="22"/>
      <c r="H256" s="19"/>
      <c r="I256" s="19"/>
      <c r="J256" s="19"/>
    </row>
    <row r="257" spans="1:10" s="21" customFormat="1">
      <c r="A257" s="24" t="s">
        <v>94</v>
      </c>
      <c r="B257" s="50"/>
      <c r="C257" s="26">
        <f>D257+E257+F257+G257+H257+I257+J257</f>
        <v>584</v>
      </c>
      <c r="D257" s="26"/>
      <c r="E257" s="26"/>
      <c r="F257" s="26">
        <f>F258</f>
        <v>584</v>
      </c>
      <c r="G257" s="19"/>
      <c r="H257" s="19"/>
      <c r="I257" s="19"/>
      <c r="J257" s="50"/>
    </row>
    <row r="258" spans="1:10" s="21" customFormat="1">
      <c r="A258" s="46" t="s">
        <v>46</v>
      </c>
      <c r="B258" s="50"/>
      <c r="C258" s="47">
        <f>D258+E258+F258+G258+H258+I258+J258</f>
        <v>584</v>
      </c>
      <c r="D258" s="47"/>
      <c r="E258" s="47"/>
      <c r="F258" s="47">
        <v>584</v>
      </c>
      <c r="G258" s="19"/>
      <c r="H258" s="19"/>
      <c r="I258" s="19"/>
      <c r="J258" s="50"/>
    </row>
    <row r="259" spans="1:10" s="27" customFormat="1" ht="25.5">
      <c r="A259" s="78" t="s">
        <v>97</v>
      </c>
      <c r="B259" s="25"/>
      <c r="C259" s="38"/>
      <c r="D259" s="54"/>
      <c r="E259" s="38"/>
      <c r="F259" s="38"/>
      <c r="G259" s="45"/>
      <c r="H259" s="25"/>
      <c r="I259" s="25"/>
      <c r="J259" s="25"/>
    </row>
    <row r="260" spans="1:10" s="36" customFormat="1">
      <c r="A260" s="24" t="s">
        <v>91</v>
      </c>
      <c r="B260" s="35"/>
      <c r="C260" s="38">
        <f>D260+E260+F260+G260+H260+I260+J260</f>
        <v>150</v>
      </c>
      <c r="D260" s="38"/>
      <c r="E260" s="38"/>
      <c r="F260" s="38">
        <f>F261</f>
        <v>150</v>
      </c>
      <c r="G260" s="25"/>
      <c r="H260" s="25"/>
      <c r="I260" s="25"/>
      <c r="J260" s="35"/>
    </row>
    <row r="261" spans="1:10" s="27" customFormat="1">
      <c r="A261" s="46" t="s">
        <v>46</v>
      </c>
      <c r="B261" s="25"/>
      <c r="C261" s="54">
        <f>D261+E261+F261+G261+H261+I261+J261</f>
        <v>150</v>
      </c>
      <c r="D261" s="54"/>
      <c r="E261" s="54"/>
      <c r="F261" s="54">
        <v>150</v>
      </c>
      <c r="G261" s="45"/>
      <c r="H261" s="25"/>
      <c r="I261" s="25"/>
      <c r="J261" s="25"/>
    </row>
    <row r="262" spans="1:10" s="29" customFormat="1" ht="25.5">
      <c r="A262" s="97" t="s">
        <v>81</v>
      </c>
      <c r="B262" s="19"/>
      <c r="C262" s="26"/>
      <c r="D262" s="47"/>
      <c r="E262" s="26"/>
      <c r="F262" s="26"/>
      <c r="G262" s="22"/>
      <c r="H262" s="19"/>
      <c r="I262" s="19"/>
      <c r="J262" s="19"/>
    </row>
    <row r="263" spans="1:10" s="21" customFormat="1">
      <c r="A263" s="24" t="s">
        <v>92</v>
      </c>
      <c r="B263" s="50"/>
      <c r="C263" s="26">
        <f>D263+E263+F263+G263+H263+I263+J263</f>
        <v>50</v>
      </c>
      <c r="D263" s="26"/>
      <c r="E263" s="26"/>
      <c r="F263" s="26">
        <f>F264</f>
        <v>50</v>
      </c>
      <c r="G263" s="19"/>
      <c r="H263" s="19"/>
      <c r="I263" s="19"/>
      <c r="J263" s="50"/>
    </row>
    <row r="264" spans="1:10" s="21" customFormat="1">
      <c r="A264" s="40" t="s">
        <v>20</v>
      </c>
      <c r="B264" s="50"/>
      <c r="C264" s="47">
        <f>D264+E264+F264+G264+H264+I264+J264</f>
        <v>50</v>
      </c>
      <c r="D264" s="47"/>
      <c r="E264" s="47"/>
      <c r="F264" s="47">
        <v>50</v>
      </c>
      <c r="G264" s="19"/>
      <c r="H264" s="19"/>
      <c r="I264" s="19"/>
      <c r="J264" s="50"/>
    </row>
    <row r="265" spans="1:10" s="21" customFormat="1">
      <c r="A265" s="46"/>
      <c r="B265" s="50"/>
      <c r="C265" s="19"/>
      <c r="D265" s="19"/>
      <c r="E265" s="19"/>
      <c r="F265" s="19"/>
      <c r="G265" s="19"/>
      <c r="H265" s="19"/>
      <c r="I265" s="19"/>
      <c r="J265" s="50"/>
    </row>
    <row r="266" spans="1:10" s="36" customFormat="1">
      <c r="A266" s="96" t="s">
        <v>16</v>
      </c>
      <c r="B266" s="35"/>
      <c r="C266" s="25"/>
      <c r="D266" s="25"/>
      <c r="E266" s="25"/>
      <c r="F266" s="25"/>
      <c r="G266" s="25"/>
      <c r="H266" s="25"/>
      <c r="I266" s="25"/>
      <c r="J266" s="35"/>
    </row>
    <row r="267" spans="1:10" s="36" customFormat="1">
      <c r="A267" s="37" t="s">
        <v>45</v>
      </c>
      <c r="B267" s="35"/>
      <c r="C267" s="38">
        <f>D267+E267+F267+G267+H267+I267+J267</f>
        <v>5166</v>
      </c>
      <c r="D267" s="54"/>
      <c r="E267" s="54"/>
      <c r="F267" s="38">
        <f>F268+F269</f>
        <v>5166</v>
      </c>
      <c r="G267" s="25"/>
      <c r="H267" s="25"/>
      <c r="I267" s="25"/>
      <c r="J267" s="35"/>
    </row>
    <row r="268" spans="1:10" s="27" customFormat="1">
      <c r="A268" s="39" t="s">
        <v>46</v>
      </c>
      <c r="B268" s="25"/>
      <c r="C268" s="38">
        <f>D268+E268+F268+G268+H268+I268+J268</f>
        <v>1961.02</v>
      </c>
      <c r="D268" s="54"/>
      <c r="E268" s="38"/>
      <c r="F268" s="38">
        <f>F274+F302+F313</f>
        <v>1961.02</v>
      </c>
      <c r="G268" s="45"/>
      <c r="H268" s="25"/>
      <c r="I268" s="25"/>
      <c r="J268" s="25"/>
    </row>
    <row r="269" spans="1:10" s="36" customFormat="1">
      <c r="A269" s="40" t="s">
        <v>21</v>
      </c>
      <c r="B269" s="60"/>
      <c r="C269" s="88">
        <f>D269+E269+F269+G269+H269+I269+J269</f>
        <v>3204.9799999999996</v>
      </c>
      <c r="D269" s="25"/>
      <c r="E269" s="25"/>
      <c r="F269" s="25">
        <f>F314</f>
        <v>3204.9799999999996</v>
      </c>
      <c r="G269" s="25"/>
      <c r="H269" s="25"/>
      <c r="I269" s="25"/>
      <c r="J269" s="35"/>
    </row>
    <row r="270" spans="1:10" s="36" customFormat="1">
      <c r="A270" s="24" t="s">
        <v>82</v>
      </c>
      <c r="B270" s="35"/>
      <c r="C270" s="38">
        <f>D270+E270+F270+G270+H270+I270+J270</f>
        <v>4215.1400000000003</v>
      </c>
      <c r="D270" s="38"/>
      <c r="E270" s="38"/>
      <c r="F270" s="38">
        <f>F276</f>
        <v>4215.1400000000003</v>
      </c>
      <c r="G270" s="25"/>
      <c r="H270" s="25"/>
      <c r="I270" s="25"/>
      <c r="J270" s="35"/>
    </row>
    <row r="271" spans="1:10" s="36" customFormat="1">
      <c r="A271" s="40" t="s">
        <v>20</v>
      </c>
      <c r="B271" s="35"/>
      <c r="C271" s="54"/>
      <c r="D271" s="54"/>
      <c r="E271" s="54"/>
      <c r="F271" s="54">
        <f>F276+F316+F304</f>
        <v>4310.4100000000008</v>
      </c>
      <c r="G271" s="25"/>
      <c r="H271" s="25"/>
      <c r="I271" s="25"/>
      <c r="J271" s="35"/>
    </row>
    <row r="272" spans="1:10" s="27" customFormat="1">
      <c r="A272" s="59" t="s">
        <v>86</v>
      </c>
      <c r="B272" s="63"/>
      <c r="C272" s="45"/>
      <c r="D272" s="25"/>
      <c r="E272" s="45"/>
      <c r="F272" s="45"/>
      <c r="G272" s="45"/>
      <c r="H272" s="25"/>
      <c r="I272" s="25"/>
      <c r="J272" s="65"/>
    </row>
    <row r="273" spans="1:10" s="27" customFormat="1">
      <c r="A273" s="24" t="s">
        <v>91</v>
      </c>
      <c r="B273" s="63"/>
      <c r="C273" s="45">
        <f>D273+E273+F273+G273+H273+I273+J273</f>
        <v>1840.72</v>
      </c>
      <c r="D273" s="20"/>
      <c r="E273" s="20"/>
      <c r="F273" s="45">
        <f>F274</f>
        <v>1840.72</v>
      </c>
      <c r="G273" s="45"/>
      <c r="H273" s="25"/>
      <c r="I273" s="25"/>
      <c r="J273" s="65"/>
    </row>
    <row r="274" spans="1:10" s="36" customFormat="1">
      <c r="A274" s="39" t="s">
        <v>46</v>
      </c>
      <c r="B274" s="72"/>
      <c r="C274" s="86">
        <f>D274+E274+F274+G274+H274+I274+J274</f>
        <v>1840.72</v>
      </c>
      <c r="D274" s="25"/>
      <c r="E274" s="65"/>
      <c r="F274" s="63">
        <f>F284+F292+F297+F279</f>
        <v>1840.72</v>
      </c>
      <c r="G274" s="25"/>
      <c r="H274" s="63"/>
      <c r="I274" s="25"/>
      <c r="J274" s="73"/>
    </row>
    <row r="275" spans="1:10" s="36" customFormat="1">
      <c r="A275" s="24" t="s">
        <v>92</v>
      </c>
      <c r="B275" s="35"/>
      <c r="C275" s="45">
        <f>D275+E275+F275+G275+H275+I275+J275</f>
        <v>4215.1400000000003</v>
      </c>
      <c r="D275" s="20"/>
      <c r="E275" s="20"/>
      <c r="F275" s="45">
        <f>F276</f>
        <v>4215.1400000000003</v>
      </c>
      <c r="G275" s="25"/>
      <c r="H275" s="25"/>
      <c r="I275" s="25"/>
      <c r="J275" s="35"/>
    </row>
    <row r="276" spans="1:10" s="36" customFormat="1">
      <c r="A276" s="40" t="s">
        <v>20</v>
      </c>
      <c r="B276" s="87"/>
      <c r="C276" s="25">
        <f>D276+E276+F276+G276+H276+I276+J276</f>
        <v>4215.1400000000003</v>
      </c>
      <c r="D276" s="88"/>
      <c r="E276" s="89"/>
      <c r="F276" s="90">
        <f>F289+F298+F281+F294+F286</f>
        <v>4215.1400000000003</v>
      </c>
      <c r="G276" s="88"/>
      <c r="H276" s="90"/>
      <c r="I276" s="88"/>
      <c r="J276" s="91"/>
    </row>
    <row r="277" spans="1:10" s="27" customFormat="1">
      <c r="A277" s="83" t="s">
        <v>88</v>
      </c>
      <c r="B277" s="63"/>
      <c r="C277" s="45"/>
      <c r="D277" s="25"/>
      <c r="E277" s="45"/>
      <c r="F277" s="45"/>
      <c r="G277" s="45"/>
      <c r="H277" s="25"/>
      <c r="I277" s="25"/>
      <c r="J277" s="65"/>
    </row>
    <row r="278" spans="1:10" s="27" customFormat="1">
      <c r="A278" s="24" t="s">
        <v>91</v>
      </c>
      <c r="B278" s="63"/>
      <c r="C278" s="20">
        <f>D278+E278+F278+G278+H278+I278+J278</f>
        <v>100</v>
      </c>
      <c r="D278" s="20"/>
      <c r="E278" s="20"/>
      <c r="F278" s="20">
        <f>F279</f>
        <v>100</v>
      </c>
      <c r="G278" s="20"/>
      <c r="H278" s="25"/>
      <c r="I278" s="25"/>
      <c r="J278" s="65"/>
    </row>
    <row r="279" spans="1:10" s="27" customFormat="1">
      <c r="A279" s="39" t="s">
        <v>46</v>
      </c>
      <c r="B279" s="63"/>
      <c r="C279" s="25">
        <f>D279+E279+F279+G279+H279+I279+J279</f>
        <v>100</v>
      </c>
      <c r="D279" s="25"/>
      <c r="E279" s="45"/>
      <c r="F279" s="86">
        <v>100</v>
      </c>
      <c r="G279" s="45"/>
      <c r="H279" s="25"/>
      <c r="I279" s="25"/>
      <c r="J279" s="65"/>
    </row>
    <row r="280" spans="1:10" s="36" customFormat="1">
      <c r="A280" s="24" t="s">
        <v>92</v>
      </c>
      <c r="B280" s="35"/>
      <c r="C280" s="45">
        <f>D280+E280+F280+G280+H280+I280+J280</f>
        <v>2314.5</v>
      </c>
      <c r="D280" s="20"/>
      <c r="E280" s="20"/>
      <c r="F280" s="45">
        <f>F281</f>
        <v>2314.5</v>
      </c>
      <c r="G280" s="25"/>
      <c r="H280" s="63"/>
      <c r="I280" s="25"/>
      <c r="J280" s="73"/>
    </row>
    <row r="281" spans="1:10" s="36" customFormat="1">
      <c r="A281" s="40" t="s">
        <v>20</v>
      </c>
      <c r="B281" s="87"/>
      <c r="C281" s="25">
        <f>D281+E281+F281+G281+H281+I281+J281</f>
        <v>2314.5</v>
      </c>
      <c r="D281" s="25"/>
      <c r="E281" s="86"/>
      <c r="F281" s="54">
        <v>2314.5</v>
      </c>
      <c r="G281" s="88"/>
      <c r="H281" s="90"/>
      <c r="I281" s="88"/>
      <c r="J281" s="91"/>
    </row>
    <row r="282" spans="1:10" s="27" customFormat="1" ht="25.5">
      <c r="A282" s="97" t="s">
        <v>81</v>
      </c>
      <c r="B282" s="63"/>
      <c r="C282" s="38"/>
      <c r="D282" s="54"/>
      <c r="E282" s="38"/>
      <c r="F282" s="38"/>
      <c r="G282" s="45"/>
      <c r="H282" s="25"/>
      <c r="I282" s="25"/>
      <c r="J282" s="65"/>
    </row>
    <row r="283" spans="1:10" s="36" customFormat="1">
      <c r="A283" s="24" t="s">
        <v>91</v>
      </c>
      <c r="B283" s="35"/>
      <c r="C283" s="45">
        <f>D283+E283+F283+G283+H283+I283+J283</f>
        <v>100</v>
      </c>
      <c r="D283" s="20"/>
      <c r="E283" s="20"/>
      <c r="F283" s="45">
        <f>F284</f>
        <v>100</v>
      </c>
      <c r="G283" s="25"/>
      <c r="H283" s="63"/>
      <c r="I283" s="25"/>
      <c r="J283" s="73"/>
    </row>
    <row r="284" spans="1:10" s="36" customFormat="1">
      <c r="A284" s="39" t="s">
        <v>46</v>
      </c>
      <c r="B284" s="87"/>
      <c r="C284" s="25">
        <f>D284+E284+F284+G284+H284+I284+J284</f>
        <v>100</v>
      </c>
      <c r="D284" s="25"/>
      <c r="E284" s="86"/>
      <c r="F284" s="54">
        <v>100</v>
      </c>
      <c r="G284" s="88"/>
      <c r="H284" s="90"/>
      <c r="I284" s="88"/>
      <c r="J284" s="91"/>
    </row>
    <row r="285" spans="1:10" s="36" customFormat="1">
      <c r="A285" s="24" t="s">
        <v>92</v>
      </c>
      <c r="B285" s="35"/>
      <c r="C285" s="45">
        <f>D285+E285+F285+G285+H285+I285+J285</f>
        <v>147.38</v>
      </c>
      <c r="D285" s="20"/>
      <c r="E285" s="20"/>
      <c r="F285" s="45">
        <f>F286</f>
        <v>147.38</v>
      </c>
      <c r="G285" s="25"/>
      <c r="H285" s="63"/>
      <c r="I285" s="25"/>
      <c r="J285" s="73"/>
    </row>
    <row r="286" spans="1:10" s="36" customFormat="1">
      <c r="A286" s="40" t="s">
        <v>20</v>
      </c>
      <c r="B286" s="87"/>
      <c r="C286" s="25">
        <f>D286+E286+F286+G286+H286+I286+J286</f>
        <v>147.38</v>
      </c>
      <c r="D286" s="25"/>
      <c r="E286" s="86"/>
      <c r="F286" s="54">
        <v>147.38</v>
      </c>
      <c r="G286" s="88"/>
      <c r="H286" s="90"/>
      <c r="I286" s="88"/>
      <c r="J286" s="91"/>
    </row>
    <row r="287" spans="1:10" s="29" customFormat="1" ht="25.5">
      <c r="A287" s="78" t="s">
        <v>78</v>
      </c>
      <c r="B287" s="56"/>
      <c r="C287" s="26"/>
      <c r="D287" s="47"/>
      <c r="E287" s="26"/>
      <c r="F287" s="26"/>
      <c r="G287" s="22"/>
      <c r="H287" s="19"/>
      <c r="I287" s="19"/>
      <c r="J287" s="58"/>
    </row>
    <row r="288" spans="1:10" s="21" customFormat="1">
      <c r="A288" s="24" t="s">
        <v>92</v>
      </c>
      <c r="B288" s="50"/>
      <c r="C288" s="22">
        <f>D288+E288+F288+G288+H288+I288+J288</f>
        <v>490</v>
      </c>
      <c r="D288" s="23"/>
      <c r="E288" s="23"/>
      <c r="F288" s="22">
        <f>F289</f>
        <v>490</v>
      </c>
      <c r="G288" s="19"/>
      <c r="H288" s="56"/>
      <c r="I288" s="19"/>
      <c r="J288" s="85"/>
    </row>
    <row r="289" spans="1:10" s="21" customFormat="1">
      <c r="A289" s="40" t="s">
        <v>20</v>
      </c>
      <c r="B289" s="98"/>
      <c r="C289" s="19">
        <f>D289+E289+F289+G289+H289+I289+J289</f>
        <v>490</v>
      </c>
      <c r="D289" s="19"/>
      <c r="E289" s="99"/>
      <c r="F289" s="47">
        <v>490</v>
      </c>
      <c r="G289" s="100"/>
      <c r="H289" s="101"/>
      <c r="I289" s="100"/>
      <c r="J289" s="102"/>
    </row>
    <row r="290" spans="1:10" s="27" customFormat="1" ht="25.5">
      <c r="A290" s="97" t="s">
        <v>79</v>
      </c>
      <c r="B290" s="63"/>
      <c r="C290" s="45"/>
      <c r="D290" s="25"/>
      <c r="E290" s="45"/>
      <c r="F290" s="45"/>
      <c r="G290" s="45"/>
      <c r="H290" s="25"/>
      <c r="I290" s="25"/>
      <c r="J290" s="65"/>
    </row>
    <row r="291" spans="1:10" s="27" customFormat="1">
      <c r="A291" s="24" t="s">
        <v>91</v>
      </c>
      <c r="B291" s="63"/>
      <c r="C291" s="45">
        <f>D291+E291+F291+G291+H291+I291+J291</f>
        <v>690.72</v>
      </c>
      <c r="D291" s="20"/>
      <c r="E291" s="20"/>
      <c r="F291" s="45">
        <f>F292</f>
        <v>690.72</v>
      </c>
      <c r="G291" s="45"/>
      <c r="H291" s="25"/>
      <c r="I291" s="25"/>
      <c r="J291" s="65"/>
    </row>
    <row r="292" spans="1:10" s="36" customFormat="1">
      <c r="A292" s="39" t="s">
        <v>46</v>
      </c>
      <c r="B292" s="35"/>
      <c r="C292" s="25">
        <f>D292+E292+F292+G292+H292+I292+J292</f>
        <v>690.72</v>
      </c>
      <c r="D292" s="25"/>
      <c r="E292" s="86"/>
      <c r="F292" s="54">
        <v>690.72</v>
      </c>
      <c r="G292" s="25"/>
      <c r="H292" s="63"/>
      <c r="I292" s="25"/>
      <c r="J292" s="73"/>
    </row>
    <row r="293" spans="1:10" s="36" customFormat="1">
      <c r="A293" s="24" t="s">
        <v>92</v>
      </c>
      <c r="B293" s="35"/>
      <c r="C293" s="45">
        <f>D293+E293+F293+G293+H293+I293+J293</f>
        <v>1132.54</v>
      </c>
      <c r="D293" s="20"/>
      <c r="E293" s="20"/>
      <c r="F293" s="45">
        <f>F294</f>
        <v>1132.54</v>
      </c>
      <c r="G293" s="25"/>
      <c r="H293" s="63"/>
      <c r="I293" s="25"/>
      <c r="J293" s="73"/>
    </row>
    <row r="294" spans="1:10" s="36" customFormat="1">
      <c r="A294" s="40" t="s">
        <v>20</v>
      </c>
      <c r="B294" s="87"/>
      <c r="C294" s="25">
        <f>D294+E294+F294+G294+H294+I294+J294</f>
        <v>1132.54</v>
      </c>
      <c r="D294" s="25"/>
      <c r="E294" s="86"/>
      <c r="F294" s="54">
        <v>1132.54</v>
      </c>
      <c r="G294" s="88"/>
      <c r="H294" s="90"/>
      <c r="I294" s="88"/>
      <c r="J294" s="91"/>
    </row>
    <row r="295" spans="1:10" s="27" customFormat="1" ht="38.25">
      <c r="A295" s="78" t="s">
        <v>80</v>
      </c>
      <c r="B295" s="25"/>
      <c r="C295" s="38"/>
      <c r="D295" s="54"/>
      <c r="E295" s="38"/>
      <c r="F295" s="38"/>
      <c r="G295" s="45"/>
      <c r="H295" s="25"/>
      <c r="I295" s="25"/>
      <c r="J295" s="25"/>
    </row>
    <row r="296" spans="1:10" s="36" customFormat="1">
      <c r="A296" s="24" t="s">
        <v>91</v>
      </c>
      <c r="B296" s="35"/>
      <c r="C296" s="38">
        <f>D296+E296+F296+G296+H296+I296+J296</f>
        <v>950</v>
      </c>
      <c r="D296" s="38"/>
      <c r="E296" s="38"/>
      <c r="F296" s="38">
        <f>F297</f>
        <v>950</v>
      </c>
      <c r="G296" s="25"/>
      <c r="H296" s="25"/>
      <c r="I296" s="25"/>
      <c r="J296" s="35"/>
    </row>
    <row r="297" spans="1:10" s="27" customFormat="1">
      <c r="A297" s="39" t="s">
        <v>46</v>
      </c>
      <c r="B297" s="25"/>
      <c r="C297" s="54">
        <f>D297+E297+F297+G297+H297+I297+J297</f>
        <v>950</v>
      </c>
      <c r="D297" s="54"/>
      <c r="E297" s="54"/>
      <c r="F297" s="54">
        <v>950</v>
      </c>
      <c r="G297" s="45"/>
      <c r="H297" s="25"/>
      <c r="I297" s="25"/>
      <c r="J297" s="25"/>
    </row>
    <row r="298" spans="1:10" s="36" customFormat="1">
      <c r="A298" s="24" t="s">
        <v>82</v>
      </c>
      <c r="B298" s="35"/>
      <c r="C298" s="38">
        <f>D298+E298+F298+G298+H298+I298+J298</f>
        <v>130.72</v>
      </c>
      <c r="D298" s="38"/>
      <c r="E298" s="38"/>
      <c r="F298" s="38">
        <v>130.72</v>
      </c>
      <c r="G298" s="25"/>
      <c r="H298" s="25"/>
      <c r="I298" s="25"/>
      <c r="J298" s="35"/>
    </row>
    <row r="299" spans="1:10" s="36" customFormat="1">
      <c r="A299" s="39"/>
      <c r="B299" s="87"/>
      <c r="C299" s="25"/>
      <c r="D299" s="25"/>
      <c r="E299" s="86"/>
      <c r="F299" s="54"/>
      <c r="G299" s="88"/>
      <c r="H299" s="90"/>
      <c r="I299" s="88"/>
      <c r="J299" s="91"/>
    </row>
    <row r="300" spans="1:10" s="36" customFormat="1" ht="25.5">
      <c r="A300" s="78" t="s">
        <v>32</v>
      </c>
      <c r="B300" s="60"/>
      <c r="C300" s="79"/>
      <c r="D300" s="79"/>
      <c r="E300" s="80"/>
      <c r="F300" s="81"/>
      <c r="G300" s="25"/>
      <c r="H300" s="25"/>
      <c r="I300" s="25"/>
      <c r="J300" s="35"/>
    </row>
    <row r="301" spans="1:10" s="36" customFormat="1">
      <c r="A301" s="24" t="s">
        <v>91</v>
      </c>
      <c r="B301" s="87"/>
      <c r="C301" s="45">
        <f>D301+E301+F301+G301+H301+I301+J301</f>
        <v>104.3</v>
      </c>
      <c r="D301" s="20"/>
      <c r="E301" s="20"/>
      <c r="F301" s="45">
        <f>F302</f>
        <v>104.3</v>
      </c>
      <c r="G301" s="88"/>
      <c r="H301" s="90"/>
      <c r="I301" s="88"/>
      <c r="J301" s="91"/>
    </row>
    <row r="302" spans="1:10" s="27" customFormat="1">
      <c r="A302" s="39" t="s">
        <v>46</v>
      </c>
      <c r="B302" s="63"/>
      <c r="C302" s="25">
        <f>D302+E302+F302+G302+H302+I302+J302</f>
        <v>104.3</v>
      </c>
      <c r="D302" s="25"/>
      <c r="E302" s="45"/>
      <c r="F302" s="86">
        <f>F306</f>
        <v>104.3</v>
      </c>
      <c r="G302" s="45"/>
      <c r="H302" s="25"/>
      <c r="I302" s="25"/>
      <c r="J302" s="65"/>
    </row>
    <row r="303" spans="1:10" s="27" customFormat="1">
      <c r="A303" s="24" t="s">
        <v>92</v>
      </c>
      <c r="B303" s="63"/>
      <c r="C303" s="20">
        <f>D303+E303+F303+G303+H303+I303+J303</f>
        <v>68.599999999999994</v>
      </c>
      <c r="D303" s="20"/>
      <c r="E303" s="20"/>
      <c r="F303" s="20">
        <f>F304</f>
        <v>68.599999999999994</v>
      </c>
      <c r="G303" s="20"/>
      <c r="H303" s="25"/>
      <c r="I303" s="25"/>
      <c r="J303" s="65"/>
    </row>
    <row r="304" spans="1:10" s="27" customFormat="1">
      <c r="A304" s="40" t="s">
        <v>20</v>
      </c>
      <c r="B304" s="63"/>
      <c r="C304" s="25">
        <f>D304+E304+F304+G304+H304+I304+J304</f>
        <v>68.599999999999994</v>
      </c>
      <c r="D304" s="25"/>
      <c r="E304" s="45"/>
      <c r="F304" s="86">
        <f>F310</f>
        <v>68.599999999999994</v>
      </c>
      <c r="G304" s="45"/>
      <c r="H304" s="25"/>
      <c r="I304" s="25"/>
      <c r="J304" s="65"/>
    </row>
    <row r="305" spans="1:10" s="27" customFormat="1">
      <c r="A305" s="83" t="s">
        <v>88</v>
      </c>
      <c r="B305" s="63"/>
      <c r="C305" s="45"/>
      <c r="D305" s="25"/>
      <c r="E305" s="45"/>
      <c r="F305" s="45"/>
      <c r="G305" s="45"/>
      <c r="H305" s="25"/>
      <c r="I305" s="25"/>
      <c r="J305" s="65"/>
    </row>
    <row r="306" spans="1:10" s="27" customFormat="1">
      <c r="A306" s="24" t="s">
        <v>91</v>
      </c>
      <c r="B306" s="63"/>
      <c r="C306" s="20">
        <f>D306+E306+F306+G306+H306+I306+J306</f>
        <v>104.3</v>
      </c>
      <c r="D306" s="20"/>
      <c r="E306" s="20"/>
      <c r="F306" s="20">
        <f>F307</f>
        <v>104.3</v>
      </c>
      <c r="G306" s="20"/>
      <c r="H306" s="25"/>
      <c r="I306" s="25"/>
      <c r="J306" s="65"/>
    </row>
    <row r="307" spans="1:10" s="27" customFormat="1">
      <c r="A307" s="39" t="s">
        <v>46</v>
      </c>
      <c r="B307" s="63"/>
      <c r="C307" s="25">
        <f>D307+E307+F307+G307+H307+I307+J307</f>
        <v>104.3</v>
      </c>
      <c r="D307" s="25"/>
      <c r="E307" s="45"/>
      <c r="F307" s="86">
        <v>104.3</v>
      </c>
      <c r="G307" s="45"/>
      <c r="H307" s="25"/>
      <c r="I307" s="25"/>
      <c r="J307" s="65"/>
    </row>
    <row r="308" spans="1:10" s="27" customFormat="1" ht="25.5">
      <c r="A308" s="97" t="s">
        <v>81</v>
      </c>
      <c r="B308" s="63"/>
      <c r="C308" s="45"/>
      <c r="D308" s="25"/>
      <c r="E308" s="45"/>
      <c r="F308" s="45"/>
      <c r="G308" s="45"/>
      <c r="H308" s="25"/>
      <c r="I308" s="25"/>
      <c r="J308" s="65"/>
    </row>
    <row r="309" spans="1:10" s="27" customFormat="1">
      <c r="A309" s="24" t="s">
        <v>92</v>
      </c>
      <c r="B309" s="63"/>
      <c r="C309" s="20">
        <f>D309+E309+F309+G309+H309+I309+J309</f>
        <v>68.599999999999994</v>
      </c>
      <c r="D309" s="20"/>
      <c r="E309" s="20"/>
      <c r="F309" s="20">
        <f>F310</f>
        <v>68.599999999999994</v>
      </c>
      <c r="G309" s="20"/>
      <c r="H309" s="25"/>
      <c r="I309" s="25"/>
      <c r="J309" s="65"/>
    </row>
    <row r="310" spans="1:10" s="27" customFormat="1">
      <c r="A310" s="40" t="s">
        <v>20</v>
      </c>
      <c r="B310" s="63"/>
      <c r="C310" s="25">
        <f>D310+E310+F310+G310+H310+I310+J310</f>
        <v>68.599999999999994</v>
      </c>
      <c r="D310" s="25"/>
      <c r="E310" s="45"/>
      <c r="F310" s="86">
        <v>68.599999999999994</v>
      </c>
      <c r="G310" s="45"/>
      <c r="H310" s="25"/>
      <c r="I310" s="25"/>
      <c r="J310" s="65"/>
    </row>
    <row r="311" spans="1:10" s="27" customFormat="1">
      <c r="A311" s="34" t="s">
        <v>87</v>
      </c>
      <c r="B311" s="63"/>
      <c r="C311" s="45"/>
      <c r="D311" s="25"/>
      <c r="E311" s="45"/>
      <c r="F311" s="45"/>
      <c r="G311" s="45"/>
      <c r="H311" s="25"/>
      <c r="I311" s="25"/>
      <c r="J311" s="65"/>
    </row>
    <row r="312" spans="1:10" s="27" customFormat="1">
      <c r="A312" s="24" t="s">
        <v>91</v>
      </c>
      <c r="B312" s="63"/>
      <c r="C312" s="45">
        <f>D312+E312+F312+G312+H312+I312+J312</f>
        <v>3220.9799999999996</v>
      </c>
      <c r="D312" s="20"/>
      <c r="E312" s="20"/>
      <c r="F312" s="45">
        <f>F314+F313</f>
        <v>3220.9799999999996</v>
      </c>
      <c r="G312" s="45"/>
      <c r="H312" s="25"/>
      <c r="I312" s="25"/>
      <c r="J312" s="65"/>
    </row>
    <row r="313" spans="1:10" s="21" customFormat="1">
      <c r="A313" s="46" t="s">
        <v>46</v>
      </c>
      <c r="B313" s="50"/>
      <c r="C313" s="47">
        <f>D313+E313+F313+G313+H313+I313+J313</f>
        <v>16</v>
      </c>
      <c r="D313" s="47"/>
      <c r="E313" s="47"/>
      <c r="F313" s="47">
        <f>F324</f>
        <v>16</v>
      </c>
      <c r="G313" s="19"/>
      <c r="H313" s="19"/>
      <c r="I313" s="19"/>
      <c r="J313" s="50"/>
    </row>
    <row r="314" spans="1:10" s="36" customFormat="1">
      <c r="A314" s="40" t="s">
        <v>21</v>
      </c>
      <c r="B314" s="60"/>
      <c r="C314" s="88">
        <f>D314+E314+F314+G314+H314+I314+J314</f>
        <v>3204.9799999999996</v>
      </c>
      <c r="D314" s="25"/>
      <c r="E314" s="25"/>
      <c r="F314" s="25">
        <f>F319+F327+F330+F335+F339+F342+F345</f>
        <v>3204.9799999999996</v>
      </c>
      <c r="G314" s="25"/>
      <c r="H314" s="25"/>
      <c r="I314" s="25"/>
      <c r="J314" s="35"/>
    </row>
    <row r="315" spans="1:10" s="36" customFormat="1">
      <c r="A315" s="24" t="s">
        <v>92</v>
      </c>
      <c r="B315" s="35"/>
      <c r="C315" s="45">
        <f>D315+E315+F315+G315+H315+I315+J315</f>
        <v>26.67</v>
      </c>
      <c r="D315" s="20"/>
      <c r="E315" s="20"/>
      <c r="F315" s="45">
        <f>F316</f>
        <v>26.67</v>
      </c>
      <c r="G315" s="25"/>
      <c r="H315" s="63"/>
      <c r="I315" s="25"/>
      <c r="J315" s="73"/>
    </row>
    <row r="316" spans="1:10" s="36" customFormat="1">
      <c r="A316" s="39" t="s">
        <v>21</v>
      </c>
      <c r="B316" s="87"/>
      <c r="C316" s="25">
        <f>D316+E316+F316+G316+H316+I316+J316</f>
        <v>26.67</v>
      </c>
      <c r="D316" s="25"/>
      <c r="E316" s="86"/>
      <c r="F316" s="54">
        <f>F321</f>
        <v>26.67</v>
      </c>
      <c r="G316" s="88"/>
      <c r="H316" s="90"/>
      <c r="I316" s="88"/>
      <c r="J316" s="91"/>
    </row>
    <row r="317" spans="1:10" s="27" customFormat="1" ht="25.5">
      <c r="A317" s="97" t="s">
        <v>81</v>
      </c>
      <c r="B317" s="63"/>
      <c r="C317" s="38"/>
      <c r="D317" s="54"/>
      <c r="E317" s="38"/>
      <c r="F317" s="38"/>
      <c r="G317" s="45"/>
      <c r="H317" s="25"/>
      <c r="I317" s="25"/>
      <c r="J317" s="65"/>
    </row>
    <row r="318" spans="1:10" s="36" customFormat="1">
      <c r="A318" s="24" t="s">
        <v>91</v>
      </c>
      <c r="B318" s="72"/>
      <c r="C318" s="20">
        <f>D318+E318+F318+G318+H318+I318+J318</f>
        <v>1000</v>
      </c>
      <c r="D318" s="20"/>
      <c r="E318" s="20"/>
      <c r="F318" s="20">
        <f>F319</f>
        <v>1000</v>
      </c>
      <c r="G318" s="20"/>
      <c r="H318" s="63"/>
      <c r="I318" s="25"/>
      <c r="J318" s="73"/>
    </row>
    <row r="319" spans="1:10" s="36" customFormat="1">
      <c r="A319" s="40" t="s">
        <v>21</v>
      </c>
      <c r="B319" s="87"/>
      <c r="C319" s="25">
        <f>D319+E319+F319+G319+H319+I319+J319</f>
        <v>1000</v>
      </c>
      <c r="D319" s="20"/>
      <c r="E319" s="65"/>
      <c r="F319" s="25">
        <v>1000</v>
      </c>
      <c r="G319" s="25"/>
      <c r="H319" s="90"/>
      <c r="I319" s="88"/>
      <c r="J319" s="91"/>
    </row>
    <row r="320" spans="1:10" s="36" customFormat="1">
      <c r="A320" s="24" t="s">
        <v>92</v>
      </c>
      <c r="B320" s="35"/>
      <c r="C320" s="45">
        <f>D320+E320+F320+G320+H320+I320+J320</f>
        <v>26.67</v>
      </c>
      <c r="D320" s="20"/>
      <c r="E320" s="20"/>
      <c r="F320" s="45">
        <f>F321</f>
        <v>26.67</v>
      </c>
      <c r="G320" s="25"/>
      <c r="H320" s="63"/>
      <c r="I320" s="25"/>
      <c r="J320" s="73"/>
    </row>
    <row r="321" spans="1:10" s="36" customFormat="1">
      <c r="A321" s="40" t="s">
        <v>20</v>
      </c>
      <c r="B321" s="87"/>
      <c r="C321" s="25">
        <f>D321+E321+F321+G321+H321+I321+J321</f>
        <v>26.67</v>
      </c>
      <c r="D321" s="25"/>
      <c r="E321" s="86"/>
      <c r="F321" s="54">
        <v>26.67</v>
      </c>
      <c r="G321" s="88"/>
      <c r="H321" s="90"/>
      <c r="I321" s="88"/>
      <c r="J321" s="91"/>
    </row>
    <row r="322" spans="1:10" s="29" customFormat="1" ht="25.5">
      <c r="A322" s="78" t="s">
        <v>78</v>
      </c>
      <c r="B322" s="19"/>
      <c r="C322" s="26"/>
      <c r="D322" s="47"/>
      <c r="E322" s="26"/>
      <c r="F322" s="26"/>
      <c r="G322" s="22"/>
      <c r="H322" s="19"/>
      <c r="I322" s="19"/>
      <c r="J322" s="19"/>
    </row>
    <row r="323" spans="1:10" s="21" customFormat="1">
      <c r="A323" s="24" t="s">
        <v>94</v>
      </c>
      <c r="B323" s="50"/>
      <c r="C323" s="26">
        <f>D323+E323+F323+G323+H323+I323+J323</f>
        <v>16</v>
      </c>
      <c r="D323" s="26"/>
      <c r="E323" s="26"/>
      <c r="F323" s="26">
        <f>F324</f>
        <v>16</v>
      </c>
      <c r="G323" s="19"/>
      <c r="H323" s="19"/>
      <c r="I323" s="19"/>
      <c r="J323" s="50"/>
    </row>
    <row r="324" spans="1:10" s="21" customFormat="1">
      <c r="A324" s="46" t="s">
        <v>46</v>
      </c>
      <c r="B324" s="50"/>
      <c r="C324" s="47">
        <f>D324+E324+F324+G324+H324+I324+J324</f>
        <v>16</v>
      </c>
      <c r="D324" s="47"/>
      <c r="E324" s="47"/>
      <c r="F324" s="47">
        <v>16</v>
      </c>
      <c r="G324" s="19"/>
      <c r="H324" s="19"/>
      <c r="I324" s="19"/>
      <c r="J324" s="50"/>
    </row>
    <row r="325" spans="1:10" s="27" customFormat="1">
      <c r="A325" s="83" t="s">
        <v>88</v>
      </c>
      <c r="B325" s="63"/>
      <c r="C325" s="45"/>
      <c r="D325" s="25"/>
      <c r="E325" s="45"/>
      <c r="F325" s="45"/>
      <c r="G325" s="45"/>
      <c r="H325" s="25"/>
      <c r="I325" s="25"/>
      <c r="J325" s="65"/>
    </row>
    <row r="326" spans="1:10" s="27" customFormat="1">
      <c r="A326" s="24" t="s">
        <v>91</v>
      </c>
      <c r="B326" s="63"/>
      <c r="C326" s="20">
        <f>D326+E326+F326+G326+H326+I326+J326</f>
        <v>1295.7</v>
      </c>
      <c r="D326" s="20"/>
      <c r="E326" s="20"/>
      <c r="F326" s="20">
        <f>F327</f>
        <v>1295.7</v>
      </c>
      <c r="G326" s="20"/>
      <c r="H326" s="25"/>
      <c r="I326" s="25"/>
      <c r="J326" s="65"/>
    </row>
    <row r="327" spans="1:10" s="36" customFormat="1">
      <c r="A327" s="39" t="s">
        <v>21</v>
      </c>
      <c r="B327" s="35"/>
      <c r="C327" s="25">
        <f>D327+E327+F327+G327+H327+I327+J327</f>
        <v>1295.7</v>
      </c>
      <c r="D327" s="20"/>
      <c r="E327" s="65"/>
      <c r="F327" s="25">
        <v>1295.7</v>
      </c>
      <c r="G327" s="25"/>
      <c r="H327" s="63"/>
      <c r="I327" s="25"/>
      <c r="J327" s="73"/>
    </row>
    <row r="328" spans="1:10" s="27" customFormat="1" ht="25.5">
      <c r="A328" s="97" t="s">
        <v>79</v>
      </c>
      <c r="B328" s="63"/>
      <c r="C328" s="45"/>
      <c r="D328" s="25"/>
      <c r="E328" s="45"/>
      <c r="F328" s="45"/>
      <c r="G328" s="45"/>
      <c r="H328" s="25"/>
      <c r="I328" s="25"/>
      <c r="J328" s="65"/>
    </row>
    <row r="329" spans="1:10" s="27" customFormat="1">
      <c r="A329" s="24" t="s">
        <v>91</v>
      </c>
      <c r="B329" s="63"/>
      <c r="C329" s="45">
        <f>D329+E329+F329+G329+H329+I329+J329</f>
        <v>409.28</v>
      </c>
      <c r="D329" s="20"/>
      <c r="E329" s="20"/>
      <c r="F329" s="45">
        <f>F330</f>
        <v>409.28</v>
      </c>
      <c r="G329" s="45"/>
      <c r="H329" s="25"/>
      <c r="I329" s="25"/>
      <c r="J329" s="65"/>
    </row>
    <row r="330" spans="1:10" s="36" customFormat="1">
      <c r="A330" s="40" t="s">
        <v>21</v>
      </c>
      <c r="B330" s="35"/>
      <c r="C330" s="25">
        <f>D330+E330+F330+G330+H330+I330+J330</f>
        <v>409.28</v>
      </c>
      <c r="D330" s="25"/>
      <c r="E330" s="86"/>
      <c r="F330" s="54">
        <v>409.28</v>
      </c>
      <c r="G330" s="25"/>
      <c r="H330" s="63"/>
      <c r="I330" s="25"/>
      <c r="J330" s="73"/>
    </row>
    <row r="331" spans="1:10" s="36" customFormat="1">
      <c r="A331" s="24" t="s">
        <v>92</v>
      </c>
      <c r="B331" s="35"/>
      <c r="C331" s="45">
        <f>D331+E331+F331+G331+H331+I331+J331</f>
        <v>0</v>
      </c>
      <c r="D331" s="20"/>
      <c r="E331" s="20"/>
      <c r="F331" s="45">
        <f>F332</f>
        <v>0</v>
      </c>
      <c r="G331" s="25"/>
      <c r="H331" s="63"/>
      <c r="I331" s="25"/>
      <c r="J331" s="73"/>
    </row>
    <row r="332" spans="1:10" s="36" customFormat="1">
      <c r="A332" s="40" t="s">
        <v>20</v>
      </c>
      <c r="B332" s="87"/>
      <c r="C332" s="25">
        <f>D332+E332+F332+G332+H332+I332+J332</f>
        <v>0</v>
      </c>
      <c r="D332" s="25"/>
      <c r="E332" s="86"/>
      <c r="F332" s="54"/>
      <c r="G332" s="88"/>
      <c r="H332" s="90"/>
      <c r="I332" s="88"/>
      <c r="J332" s="91"/>
    </row>
    <row r="333" spans="1:10" s="27" customFormat="1" ht="38.25">
      <c r="A333" s="78" t="s">
        <v>80</v>
      </c>
      <c r="B333" s="25"/>
      <c r="C333" s="38"/>
      <c r="D333" s="54"/>
      <c r="E333" s="38"/>
      <c r="F333" s="38"/>
      <c r="G333" s="45"/>
      <c r="H333" s="25"/>
      <c r="I333" s="25"/>
      <c r="J333" s="25"/>
    </row>
    <row r="334" spans="1:10" s="36" customFormat="1">
      <c r="A334" s="24" t="s">
        <v>91</v>
      </c>
      <c r="B334" s="35"/>
      <c r="C334" s="38">
        <f>D334+E334+F334+G334+H334+I334+J334</f>
        <v>50</v>
      </c>
      <c r="D334" s="38"/>
      <c r="E334" s="38"/>
      <c r="F334" s="38">
        <f>F335</f>
        <v>50</v>
      </c>
      <c r="G334" s="25"/>
      <c r="H334" s="25"/>
      <c r="I334" s="25"/>
      <c r="J334" s="35"/>
    </row>
    <row r="335" spans="1:10" s="27" customFormat="1">
      <c r="A335" s="40" t="s">
        <v>21</v>
      </c>
      <c r="B335" s="25"/>
      <c r="C335" s="54">
        <f>D335+E335+F335+G335+H335+I335+J335</f>
        <v>50</v>
      </c>
      <c r="D335" s="54"/>
      <c r="E335" s="54"/>
      <c r="F335" s="54">
        <v>50</v>
      </c>
      <c r="G335" s="45"/>
      <c r="H335" s="25"/>
      <c r="I335" s="25"/>
      <c r="J335" s="25"/>
    </row>
    <row r="336" spans="1:10" s="36" customFormat="1">
      <c r="A336" s="24" t="s">
        <v>82</v>
      </c>
      <c r="B336" s="35"/>
      <c r="C336" s="38">
        <f>D336+E336+F336+G336+H336+I336+J336</f>
        <v>0</v>
      </c>
      <c r="D336" s="38"/>
      <c r="E336" s="38"/>
      <c r="F336" s="38"/>
      <c r="G336" s="25"/>
      <c r="H336" s="25"/>
      <c r="I336" s="25"/>
      <c r="J336" s="35"/>
    </row>
    <row r="337" spans="1:10" s="27" customFormat="1">
      <c r="A337" s="78" t="s">
        <v>95</v>
      </c>
      <c r="B337" s="25"/>
      <c r="C337" s="38"/>
      <c r="D337" s="54"/>
      <c r="E337" s="38"/>
      <c r="F337" s="38"/>
      <c r="G337" s="45"/>
      <c r="H337" s="25"/>
      <c r="I337" s="25"/>
      <c r="J337" s="25"/>
    </row>
    <row r="338" spans="1:10" s="36" customFormat="1">
      <c r="A338" s="24" t="s">
        <v>91</v>
      </c>
      <c r="B338" s="35"/>
      <c r="C338" s="38">
        <f>D338+E338+F338+G338+H338+I338+J338</f>
        <v>150</v>
      </c>
      <c r="D338" s="38"/>
      <c r="E338" s="38"/>
      <c r="F338" s="38">
        <f>F339</f>
        <v>150</v>
      </c>
      <c r="G338" s="25"/>
      <c r="H338" s="25"/>
      <c r="I338" s="25"/>
      <c r="J338" s="35"/>
    </row>
    <row r="339" spans="1:10" s="27" customFormat="1">
      <c r="A339" s="40" t="s">
        <v>21</v>
      </c>
      <c r="B339" s="25"/>
      <c r="C339" s="54">
        <f>D339+E339+F339+G339+H339+I339+J339</f>
        <v>150</v>
      </c>
      <c r="D339" s="54"/>
      <c r="E339" s="54"/>
      <c r="F339" s="54">
        <v>150</v>
      </c>
      <c r="G339" s="45"/>
      <c r="H339" s="25"/>
      <c r="I339" s="25"/>
      <c r="J339" s="25"/>
    </row>
    <row r="340" spans="1:10" s="27" customFormat="1" ht="38.25">
      <c r="A340" s="78" t="s">
        <v>96</v>
      </c>
      <c r="B340" s="25"/>
      <c r="C340" s="38"/>
      <c r="D340" s="54"/>
      <c r="E340" s="38"/>
      <c r="F340" s="38"/>
      <c r="G340" s="45"/>
      <c r="H340" s="25"/>
      <c r="I340" s="25"/>
      <c r="J340" s="25"/>
    </row>
    <row r="341" spans="1:10" s="36" customFormat="1">
      <c r="A341" s="24" t="s">
        <v>91</v>
      </c>
      <c r="B341" s="35"/>
      <c r="C341" s="38">
        <f>D341+E341+F341+G341+H341+I341+J341</f>
        <v>100</v>
      </c>
      <c r="D341" s="38"/>
      <c r="E341" s="38"/>
      <c r="F341" s="38">
        <f>F342</f>
        <v>100</v>
      </c>
      <c r="G341" s="25"/>
      <c r="H341" s="25"/>
      <c r="I341" s="25"/>
      <c r="J341" s="35"/>
    </row>
    <row r="342" spans="1:10" s="27" customFormat="1">
      <c r="A342" s="40" t="s">
        <v>21</v>
      </c>
      <c r="B342" s="25"/>
      <c r="C342" s="54">
        <f>D342+E342+F342+G342+H342+I342+J342</f>
        <v>100</v>
      </c>
      <c r="D342" s="54"/>
      <c r="E342" s="54"/>
      <c r="F342" s="54">
        <v>100</v>
      </c>
      <c r="G342" s="45"/>
      <c r="H342" s="25"/>
      <c r="I342" s="25"/>
      <c r="J342" s="25"/>
    </row>
    <row r="343" spans="1:10" s="27" customFormat="1">
      <c r="A343" s="78" t="s">
        <v>98</v>
      </c>
      <c r="B343" s="25"/>
      <c r="C343" s="38"/>
      <c r="D343" s="54"/>
      <c r="E343" s="38"/>
      <c r="F343" s="38"/>
      <c r="G343" s="45"/>
      <c r="H343" s="25"/>
      <c r="I343" s="25"/>
      <c r="J343" s="25"/>
    </row>
    <row r="344" spans="1:10" s="36" customFormat="1">
      <c r="A344" s="24" t="s">
        <v>91</v>
      </c>
      <c r="B344" s="35"/>
      <c r="C344" s="20">
        <f>D344+E344+F344+G344+H344+I344+J344</f>
        <v>200</v>
      </c>
      <c r="D344" s="20"/>
      <c r="E344" s="20"/>
      <c r="F344" s="20">
        <f>F345</f>
        <v>200</v>
      </c>
      <c r="G344" s="20"/>
      <c r="H344" s="25"/>
      <c r="I344" s="25"/>
      <c r="J344" s="35"/>
    </row>
    <row r="345" spans="1:10" s="36" customFormat="1">
      <c r="A345" s="40" t="s">
        <v>21</v>
      </c>
      <c r="B345" s="35"/>
      <c r="C345" s="25">
        <f>D345+E345+F345+G345+H345+I345+J345</f>
        <v>200</v>
      </c>
      <c r="D345" s="20"/>
      <c r="E345" s="25"/>
      <c r="F345" s="25">
        <v>200</v>
      </c>
      <c r="G345" s="25"/>
      <c r="H345" s="25"/>
      <c r="I345" s="25"/>
      <c r="J345" s="35"/>
    </row>
    <row r="346" spans="1:10" s="36" customFormat="1">
      <c r="A346" s="39"/>
      <c r="B346" s="35"/>
      <c r="C346" s="25"/>
      <c r="D346" s="20"/>
      <c r="E346" s="25"/>
      <c r="F346" s="25"/>
      <c r="G346" s="25"/>
      <c r="H346" s="25"/>
      <c r="I346" s="25"/>
      <c r="J346" s="35"/>
    </row>
    <row r="347" spans="1:10" s="21" customFormat="1" ht="25.5">
      <c r="A347" s="76" t="s">
        <v>33</v>
      </c>
      <c r="B347" s="50"/>
      <c r="C347" s="19"/>
      <c r="D347" s="19"/>
      <c r="E347" s="19"/>
      <c r="F347" s="19"/>
      <c r="G347" s="19"/>
      <c r="H347" s="19"/>
      <c r="I347" s="19"/>
      <c r="J347" s="50"/>
    </row>
    <row r="348" spans="1:10" s="29" customFormat="1">
      <c r="A348" s="24" t="s">
        <v>94</v>
      </c>
      <c r="B348" s="19"/>
      <c r="C348" s="26">
        <f t="shared" ref="C348:C353" si="5">D348+E348+F348+G348+H348+I348+J348</f>
        <v>4182</v>
      </c>
      <c r="D348" s="47"/>
      <c r="E348" s="47"/>
      <c r="F348" s="26">
        <f>F349+F350+F351</f>
        <v>4182</v>
      </c>
      <c r="G348" s="19"/>
      <c r="H348" s="19"/>
      <c r="I348" s="19"/>
      <c r="J348" s="19"/>
    </row>
    <row r="349" spans="1:10" s="21" customFormat="1">
      <c r="A349" s="46" t="s">
        <v>46</v>
      </c>
      <c r="B349" s="19"/>
      <c r="C349" s="47">
        <f t="shared" si="5"/>
        <v>2947</v>
      </c>
      <c r="D349" s="47"/>
      <c r="E349" s="47"/>
      <c r="F349" s="47">
        <f>F357+F370</f>
        <v>2947</v>
      </c>
      <c r="G349" s="23"/>
      <c r="H349" s="19"/>
      <c r="I349" s="19"/>
      <c r="J349" s="19"/>
    </row>
    <row r="350" spans="1:10" s="21" customFormat="1" ht="25.5">
      <c r="A350" s="52" t="s">
        <v>43</v>
      </c>
      <c r="B350" s="19"/>
      <c r="C350" s="47">
        <f t="shared" si="5"/>
        <v>405</v>
      </c>
      <c r="D350" s="23"/>
      <c r="E350" s="23"/>
      <c r="F350" s="19">
        <f>F371</f>
        <v>405</v>
      </c>
      <c r="G350" s="23"/>
      <c r="H350" s="19"/>
      <c r="I350" s="19"/>
      <c r="J350" s="19"/>
    </row>
    <row r="351" spans="1:10" s="21" customFormat="1">
      <c r="A351" s="46" t="s">
        <v>21</v>
      </c>
      <c r="B351" s="19"/>
      <c r="C351" s="47">
        <f t="shared" si="5"/>
        <v>830</v>
      </c>
      <c r="D351" s="23"/>
      <c r="E351" s="23"/>
      <c r="F351" s="19">
        <f>F372</f>
        <v>830</v>
      </c>
      <c r="G351" s="23"/>
      <c r="H351" s="19"/>
      <c r="I351" s="19"/>
      <c r="J351" s="19"/>
    </row>
    <row r="352" spans="1:10" s="21" customFormat="1">
      <c r="A352" s="24" t="s">
        <v>92</v>
      </c>
      <c r="B352" s="50"/>
      <c r="C352" s="22">
        <f t="shared" si="5"/>
        <v>141.27000000000001</v>
      </c>
      <c r="D352" s="23"/>
      <c r="E352" s="23"/>
      <c r="F352" s="22">
        <f>F353</f>
        <v>141.27000000000001</v>
      </c>
      <c r="G352" s="19"/>
      <c r="H352" s="19"/>
      <c r="I352" s="19"/>
      <c r="J352" s="50"/>
    </row>
    <row r="353" spans="1:10" s="21" customFormat="1">
      <c r="A353" s="40" t="s">
        <v>20</v>
      </c>
      <c r="B353" s="98"/>
      <c r="C353" s="19">
        <f t="shared" si="5"/>
        <v>141.27000000000001</v>
      </c>
      <c r="D353" s="100"/>
      <c r="E353" s="103"/>
      <c r="F353" s="101">
        <f>F374</f>
        <v>141.27000000000001</v>
      </c>
      <c r="G353" s="100"/>
      <c r="H353" s="101"/>
      <c r="I353" s="100"/>
      <c r="J353" s="102"/>
    </row>
    <row r="354" spans="1:10" s="21" customFormat="1">
      <c r="A354" s="46"/>
      <c r="B354" s="19"/>
      <c r="C354" s="99"/>
      <c r="D354" s="19"/>
      <c r="E354" s="19"/>
      <c r="F354" s="99"/>
      <c r="G354" s="23"/>
      <c r="H354" s="19"/>
      <c r="I354" s="19"/>
      <c r="J354" s="19"/>
    </row>
    <row r="355" spans="1:10" s="21" customFormat="1" ht="13.5" customHeight="1">
      <c r="A355" s="49" t="s">
        <v>29</v>
      </c>
      <c r="B355" s="50"/>
      <c r="C355" s="50"/>
      <c r="D355" s="50"/>
      <c r="E355" s="50"/>
      <c r="F355" s="50"/>
      <c r="G355" s="50"/>
      <c r="H355" s="50"/>
      <c r="I355" s="50"/>
      <c r="J355" s="50"/>
    </row>
    <row r="356" spans="1:10" s="29" customFormat="1">
      <c r="A356" s="28" t="s">
        <v>45</v>
      </c>
      <c r="B356" s="19"/>
      <c r="C356" s="26">
        <f>D356+E356+F356+G356+H356+I356+J356</f>
        <v>2717</v>
      </c>
      <c r="D356" s="26"/>
      <c r="E356" s="26"/>
      <c r="F356" s="26">
        <f>F357</f>
        <v>2717</v>
      </c>
      <c r="G356" s="19"/>
      <c r="H356" s="19"/>
      <c r="I356" s="19"/>
      <c r="J356" s="19"/>
    </row>
    <row r="357" spans="1:10" s="21" customFormat="1">
      <c r="A357" s="46" t="s">
        <v>46</v>
      </c>
      <c r="B357" s="19"/>
      <c r="C357" s="47">
        <f>D357+E357+F357+G357+H357+I357+J357</f>
        <v>2717</v>
      </c>
      <c r="D357" s="48"/>
      <c r="E357" s="48"/>
      <c r="F357" s="48">
        <f>F360+F363+F366</f>
        <v>2717</v>
      </c>
      <c r="G357" s="23"/>
      <c r="H357" s="19"/>
      <c r="I357" s="19"/>
      <c r="J357" s="19"/>
    </row>
    <row r="358" spans="1:10" s="21" customFormat="1">
      <c r="A358" s="78" t="s">
        <v>62</v>
      </c>
      <c r="B358" s="50"/>
      <c r="C358" s="19"/>
      <c r="D358" s="19"/>
      <c r="E358" s="19"/>
      <c r="F358" s="19"/>
      <c r="G358" s="19"/>
      <c r="H358" s="19"/>
      <c r="I358" s="19"/>
      <c r="J358" s="50"/>
    </row>
    <row r="359" spans="1:10" s="29" customFormat="1">
      <c r="A359" s="28" t="s">
        <v>45</v>
      </c>
      <c r="B359" s="19"/>
      <c r="C359" s="23">
        <f>D359+E359+F359+G359+H359+I359+J359</f>
        <v>888</v>
      </c>
      <c r="D359" s="23"/>
      <c r="E359" s="23"/>
      <c r="F359" s="23">
        <f>F360</f>
        <v>888</v>
      </c>
      <c r="G359" s="19"/>
      <c r="H359" s="19"/>
      <c r="I359" s="19"/>
      <c r="J359" s="19"/>
    </row>
    <row r="360" spans="1:10" s="21" customFormat="1">
      <c r="A360" s="46" t="s">
        <v>46</v>
      </c>
      <c r="B360" s="51"/>
      <c r="C360" s="19">
        <f>D360+E360+F360+G360+H360+I360+J360</f>
        <v>888</v>
      </c>
      <c r="D360" s="51"/>
      <c r="E360" s="51"/>
      <c r="F360" s="51">
        <v>888</v>
      </c>
      <c r="G360" s="23"/>
      <c r="H360" s="19"/>
      <c r="I360" s="19"/>
      <c r="J360" s="19"/>
    </row>
    <row r="361" spans="1:10" s="21" customFormat="1" ht="15" customHeight="1">
      <c r="A361" s="78" t="s">
        <v>56</v>
      </c>
      <c r="B361" s="50"/>
      <c r="C361" s="19"/>
      <c r="D361" s="19"/>
      <c r="E361" s="19"/>
      <c r="F361" s="19"/>
      <c r="G361" s="19"/>
      <c r="H361" s="19"/>
      <c r="I361" s="19"/>
      <c r="J361" s="50"/>
    </row>
    <row r="362" spans="1:10" s="29" customFormat="1">
      <c r="A362" s="28" t="s">
        <v>45</v>
      </c>
      <c r="B362" s="19"/>
      <c r="C362" s="23">
        <f>D362+E362+F362+G362+H362+I362+J362</f>
        <v>829</v>
      </c>
      <c r="D362" s="23"/>
      <c r="E362" s="23"/>
      <c r="F362" s="23">
        <f>F363</f>
        <v>829</v>
      </c>
      <c r="G362" s="19"/>
      <c r="H362" s="19"/>
      <c r="I362" s="19"/>
      <c r="J362" s="19"/>
    </row>
    <row r="363" spans="1:10" s="21" customFormat="1">
      <c r="A363" s="46" t="s">
        <v>46</v>
      </c>
      <c r="B363" s="51"/>
      <c r="C363" s="19">
        <f>D363+E363+F363+G363+H363+I363+J363</f>
        <v>829</v>
      </c>
      <c r="D363" s="51"/>
      <c r="E363" s="51"/>
      <c r="F363" s="51">
        <v>829</v>
      </c>
      <c r="G363" s="23"/>
      <c r="H363" s="19"/>
      <c r="I363" s="19"/>
      <c r="J363" s="19"/>
    </row>
    <row r="364" spans="1:10" s="21" customFormat="1" ht="28.5" customHeight="1">
      <c r="A364" s="78" t="s">
        <v>73</v>
      </c>
      <c r="B364" s="50"/>
      <c r="C364" s="19"/>
      <c r="D364" s="19"/>
      <c r="E364" s="19"/>
      <c r="F364" s="19"/>
      <c r="G364" s="19"/>
      <c r="H364" s="19"/>
      <c r="I364" s="19"/>
      <c r="J364" s="50"/>
    </row>
    <row r="365" spans="1:10" s="29" customFormat="1">
      <c r="A365" s="28" t="s">
        <v>45</v>
      </c>
      <c r="B365" s="19"/>
      <c r="C365" s="23">
        <f>D365+E365+F365+G365+H365+I365+J365</f>
        <v>1000</v>
      </c>
      <c r="D365" s="23"/>
      <c r="E365" s="23"/>
      <c r="F365" s="23">
        <f>F366</f>
        <v>1000</v>
      </c>
      <c r="G365" s="19"/>
      <c r="H365" s="19"/>
      <c r="I365" s="19"/>
      <c r="J365" s="19"/>
    </row>
    <row r="366" spans="1:10" s="21" customFormat="1">
      <c r="A366" s="46" t="s">
        <v>46</v>
      </c>
      <c r="B366" s="51"/>
      <c r="C366" s="19">
        <f>D366+E366+F366+G366+H366+I366+J366</f>
        <v>1000</v>
      </c>
      <c r="D366" s="51"/>
      <c r="E366" s="51"/>
      <c r="F366" s="51">
        <v>1000</v>
      </c>
      <c r="G366" s="23"/>
      <c r="H366" s="19"/>
      <c r="I366" s="19"/>
      <c r="J366" s="19"/>
    </row>
    <row r="367" spans="1:10" s="21" customFormat="1">
      <c r="A367" s="46"/>
      <c r="B367" s="51"/>
      <c r="C367" s="19"/>
      <c r="D367" s="51"/>
      <c r="E367" s="51"/>
      <c r="F367" s="51"/>
      <c r="G367" s="23"/>
      <c r="H367" s="19"/>
      <c r="I367" s="19"/>
      <c r="J367" s="19"/>
    </row>
    <row r="368" spans="1:10" s="21" customFormat="1">
      <c r="A368" s="49" t="s">
        <v>16</v>
      </c>
      <c r="B368" s="50"/>
      <c r="C368" s="50"/>
      <c r="D368" s="50"/>
      <c r="E368" s="50"/>
      <c r="F368" s="50"/>
      <c r="G368" s="50"/>
      <c r="H368" s="50"/>
      <c r="I368" s="50"/>
      <c r="J368" s="50"/>
    </row>
    <row r="369" spans="1:10" s="29" customFormat="1">
      <c r="A369" s="28" t="s">
        <v>45</v>
      </c>
      <c r="B369" s="19"/>
      <c r="C369" s="23">
        <f>D369+E369+F369+G369+H369+I369+J369</f>
        <v>1465</v>
      </c>
      <c r="D369" s="23"/>
      <c r="E369" s="23"/>
      <c r="F369" s="23">
        <f>F370+F371+F372</f>
        <v>1465</v>
      </c>
      <c r="G369" s="19"/>
      <c r="H369" s="19"/>
      <c r="I369" s="19"/>
      <c r="J369" s="19"/>
    </row>
    <row r="370" spans="1:10" s="21" customFormat="1">
      <c r="A370" s="46" t="s">
        <v>46</v>
      </c>
      <c r="B370" s="19"/>
      <c r="C370" s="19">
        <f>D370+E370+F370+G370+H370+I370+J370</f>
        <v>230</v>
      </c>
      <c r="D370" s="23"/>
      <c r="E370" s="23"/>
      <c r="F370" s="19">
        <f>F378+F405</f>
        <v>230</v>
      </c>
      <c r="G370" s="23"/>
      <c r="H370" s="19"/>
      <c r="I370" s="19"/>
      <c r="J370" s="19"/>
    </row>
    <row r="371" spans="1:10" s="21" customFormat="1" ht="25.5">
      <c r="A371" s="52" t="s">
        <v>43</v>
      </c>
      <c r="B371" s="19"/>
      <c r="C371" s="19"/>
      <c r="D371" s="23"/>
      <c r="E371" s="23"/>
      <c r="F371" s="19">
        <f>F406</f>
        <v>405</v>
      </c>
      <c r="G371" s="23"/>
      <c r="H371" s="19"/>
      <c r="I371" s="19"/>
      <c r="J371" s="19"/>
    </row>
    <row r="372" spans="1:10" s="21" customFormat="1">
      <c r="A372" s="46" t="s">
        <v>21</v>
      </c>
      <c r="B372" s="19"/>
      <c r="C372" s="19"/>
      <c r="D372" s="23"/>
      <c r="E372" s="23"/>
      <c r="F372" s="19">
        <f>F420</f>
        <v>830</v>
      </c>
      <c r="G372" s="23"/>
      <c r="H372" s="19"/>
      <c r="I372" s="19"/>
      <c r="J372" s="19"/>
    </row>
    <row r="373" spans="1:10" s="21" customFormat="1">
      <c r="A373" s="24" t="s">
        <v>92</v>
      </c>
      <c r="B373" s="50"/>
      <c r="C373" s="22">
        <f>D373+E373+F373+G373+H373+I373+J373</f>
        <v>141.27000000000001</v>
      </c>
      <c r="D373" s="23"/>
      <c r="E373" s="23"/>
      <c r="F373" s="22">
        <f>F374</f>
        <v>141.27000000000001</v>
      </c>
      <c r="G373" s="19"/>
      <c r="H373" s="19"/>
      <c r="I373" s="19"/>
      <c r="J373" s="50"/>
    </row>
    <row r="374" spans="1:10" s="21" customFormat="1">
      <c r="A374" s="40" t="s">
        <v>20</v>
      </c>
      <c r="B374" s="98"/>
      <c r="C374" s="19">
        <f>D374+E374+F374+G374+H374+I374+J374</f>
        <v>141.27000000000001</v>
      </c>
      <c r="D374" s="100"/>
      <c r="E374" s="103"/>
      <c r="F374" s="101">
        <f>F380+F408</f>
        <v>141.27000000000001</v>
      </c>
      <c r="G374" s="100"/>
      <c r="H374" s="101"/>
      <c r="I374" s="100"/>
      <c r="J374" s="102"/>
    </row>
    <row r="375" spans="1:10" s="21" customFormat="1">
      <c r="A375" s="40"/>
      <c r="B375" s="98"/>
      <c r="C375" s="19"/>
      <c r="D375" s="100"/>
      <c r="E375" s="103"/>
      <c r="F375" s="101"/>
      <c r="G375" s="100"/>
      <c r="H375" s="101"/>
      <c r="I375" s="100"/>
      <c r="J375" s="102"/>
    </row>
    <row r="376" spans="1:10" s="36" customFormat="1">
      <c r="A376" s="71" t="s">
        <v>89</v>
      </c>
      <c r="B376" s="72"/>
      <c r="C376" s="35"/>
      <c r="D376" s="35"/>
      <c r="E376" s="73"/>
      <c r="F376" s="72"/>
      <c r="G376" s="35"/>
      <c r="H376" s="72"/>
      <c r="I376" s="35"/>
      <c r="J376" s="73"/>
    </row>
    <row r="377" spans="1:10" s="27" customFormat="1">
      <c r="A377" s="37" t="s">
        <v>45</v>
      </c>
      <c r="B377" s="63"/>
      <c r="C377" s="20">
        <f>D377+E377+F377+G377+H377+I377+J377</f>
        <v>155</v>
      </c>
      <c r="D377" s="20"/>
      <c r="E377" s="64"/>
      <c r="F377" s="20">
        <f>F378</f>
        <v>155</v>
      </c>
      <c r="G377" s="63"/>
      <c r="H377" s="25"/>
      <c r="I377" s="25"/>
      <c r="J377" s="65"/>
    </row>
    <row r="378" spans="1:10" s="36" customFormat="1">
      <c r="A378" s="39" t="s">
        <v>46</v>
      </c>
      <c r="B378" s="66"/>
      <c r="C378" s="25">
        <f>D378+E378+F378+G378+H378+I378+J378</f>
        <v>155</v>
      </c>
      <c r="D378" s="55"/>
      <c r="E378" s="67"/>
      <c r="F378" s="41">
        <f>F394+F397+F402+F383+F386</f>
        <v>155</v>
      </c>
      <c r="G378" s="20"/>
      <c r="H378" s="25"/>
      <c r="I378" s="25"/>
      <c r="J378" s="65"/>
    </row>
    <row r="379" spans="1:10" s="21" customFormat="1">
      <c r="A379" s="24" t="s">
        <v>92</v>
      </c>
      <c r="B379" s="50"/>
      <c r="C379" s="22">
        <f>D379+E379+F379+G379+H379+I379+J379</f>
        <v>131.77000000000001</v>
      </c>
      <c r="D379" s="23"/>
      <c r="E379" s="23"/>
      <c r="F379" s="22">
        <f>F380</f>
        <v>131.77000000000001</v>
      </c>
      <c r="G379" s="19"/>
      <c r="H379" s="19"/>
      <c r="I379" s="19"/>
      <c r="J379" s="50"/>
    </row>
    <row r="380" spans="1:10" s="21" customFormat="1">
      <c r="A380" s="40" t="s">
        <v>20</v>
      </c>
      <c r="B380" s="98"/>
      <c r="C380" s="19">
        <f>D380+E380+F380+G380+H380+I380+J380</f>
        <v>131.77000000000001</v>
      </c>
      <c r="D380" s="100"/>
      <c r="E380" s="103"/>
      <c r="F380" s="101">
        <f>F388+F391+F399</f>
        <v>131.77000000000001</v>
      </c>
      <c r="G380" s="100"/>
      <c r="H380" s="101"/>
      <c r="I380" s="100"/>
      <c r="J380" s="102"/>
    </row>
    <row r="381" spans="1:10" s="21" customFormat="1">
      <c r="A381" s="78" t="s">
        <v>62</v>
      </c>
      <c r="B381" s="50"/>
      <c r="C381" s="19"/>
      <c r="D381" s="19"/>
      <c r="E381" s="19"/>
      <c r="F381" s="19"/>
      <c r="G381" s="19"/>
      <c r="H381" s="19"/>
      <c r="I381" s="19"/>
      <c r="J381" s="50"/>
    </row>
    <row r="382" spans="1:10" s="29" customFormat="1">
      <c r="A382" s="28" t="s">
        <v>45</v>
      </c>
      <c r="B382" s="19"/>
      <c r="C382" s="23">
        <f>D382+E382+F382+G382+H382+I382+J382</f>
        <v>37</v>
      </c>
      <c r="D382" s="23"/>
      <c r="E382" s="23"/>
      <c r="F382" s="23">
        <f>F383</f>
        <v>37</v>
      </c>
      <c r="G382" s="19"/>
      <c r="H382" s="19"/>
      <c r="I382" s="19"/>
      <c r="J382" s="19"/>
    </row>
    <row r="383" spans="1:10" s="21" customFormat="1">
      <c r="A383" s="46" t="s">
        <v>46</v>
      </c>
      <c r="B383" s="51"/>
      <c r="C383" s="19">
        <f>D383+E383+F383+G383+H383+I383+J383</f>
        <v>37</v>
      </c>
      <c r="D383" s="51"/>
      <c r="E383" s="51"/>
      <c r="F383" s="51">
        <v>37</v>
      </c>
      <c r="G383" s="23"/>
      <c r="H383" s="19"/>
      <c r="I383" s="19"/>
      <c r="J383" s="19"/>
    </row>
    <row r="384" spans="1:10" s="21" customFormat="1">
      <c r="A384" s="83" t="s">
        <v>56</v>
      </c>
      <c r="B384" s="92"/>
      <c r="C384" s="93"/>
      <c r="D384" s="93"/>
      <c r="E384" s="94"/>
      <c r="F384" s="95"/>
      <c r="G384" s="93"/>
      <c r="H384" s="95"/>
      <c r="I384" s="93"/>
      <c r="J384" s="104"/>
    </row>
    <row r="385" spans="1:10" s="29" customFormat="1">
      <c r="A385" s="28" t="s">
        <v>45</v>
      </c>
      <c r="B385" s="19"/>
      <c r="C385" s="23">
        <f>D385+E385+F385+G385+H385+I385+J385</f>
        <v>0</v>
      </c>
      <c r="D385" s="23"/>
      <c r="E385" s="23"/>
      <c r="F385" s="23">
        <f>F386</f>
        <v>0</v>
      </c>
      <c r="G385" s="19"/>
      <c r="H385" s="19"/>
      <c r="I385" s="19"/>
      <c r="J385" s="19"/>
    </row>
    <row r="386" spans="1:10" s="21" customFormat="1">
      <c r="A386" s="46" t="s">
        <v>46</v>
      </c>
      <c r="B386" s="51"/>
      <c r="C386" s="19">
        <f>D386+E386+F386+G386+H386+I386+J386</f>
        <v>0</v>
      </c>
      <c r="D386" s="51"/>
      <c r="E386" s="51"/>
      <c r="F386" s="51">
        <v>0</v>
      </c>
      <c r="G386" s="23"/>
      <c r="H386" s="19"/>
      <c r="I386" s="19"/>
      <c r="J386" s="19"/>
    </row>
    <row r="387" spans="1:10" s="29" customFormat="1">
      <c r="A387" s="24" t="s">
        <v>92</v>
      </c>
      <c r="B387" s="68"/>
      <c r="C387" s="32">
        <f>D387+E387+F387+G387+H387+I387+J387</f>
        <v>40</v>
      </c>
      <c r="D387" s="32"/>
      <c r="E387" s="69"/>
      <c r="F387" s="69">
        <f>F388</f>
        <v>40</v>
      </c>
      <c r="G387" s="51"/>
      <c r="H387" s="51"/>
      <c r="I387" s="51"/>
      <c r="J387" s="105"/>
    </row>
    <row r="388" spans="1:10" s="29" customFormat="1">
      <c r="A388" s="40" t="s">
        <v>20</v>
      </c>
      <c r="B388" s="68"/>
      <c r="C388" s="51">
        <f>D388+E388+F388+G388+H388+I388+J388</f>
        <v>40</v>
      </c>
      <c r="D388" s="32"/>
      <c r="E388" s="105"/>
      <c r="F388" s="105">
        <v>40</v>
      </c>
      <c r="G388" s="51"/>
      <c r="H388" s="51"/>
      <c r="I388" s="51"/>
      <c r="J388" s="105"/>
    </row>
    <row r="389" spans="1:10" s="21" customFormat="1">
      <c r="A389" s="83" t="s">
        <v>90</v>
      </c>
      <c r="B389" s="92"/>
      <c r="C389" s="93"/>
      <c r="D389" s="93"/>
      <c r="E389" s="94"/>
      <c r="F389" s="95"/>
      <c r="G389" s="93"/>
      <c r="H389" s="95"/>
      <c r="I389" s="93"/>
      <c r="J389" s="104"/>
    </row>
    <row r="390" spans="1:10" s="29" customFormat="1">
      <c r="A390" s="24" t="s">
        <v>92</v>
      </c>
      <c r="B390" s="68"/>
      <c r="C390" s="32">
        <f>D390+E390+F390+G390+H390+I390+J390</f>
        <v>38</v>
      </c>
      <c r="D390" s="32"/>
      <c r="E390" s="69"/>
      <c r="F390" s="69">
        <f>F391</f>
        <v>38</v>
      </c>
      <c r="G390" s="51"/>
      <c r="H390" s="51"/>
      <c r="I390" s="51"/>
      <c r="J390" s="105"/>
    </row>
    <row r="391" spans="1:10" s="29" customFormat="1">
      <c r="A391" s="40" t="s">
        <v>20</v>
      </c>
      <c r="B391" s="68"/>
      <c r="C391" s="51">
        <f>D391+E391+F391+G391+H391+I391+J391</f>
        <v>38</v>
      </c>
      <c r="D391" s="32"/>
      <c r="E391" s="105"/>
      <c r="F391" s="105">
        <v>38</v>
      </c>
      <c r="G391" s="51"/>
      <c r="H391" s="51"/>
      <c r="I391" s="51"/>
      <c r="J391" s="105"/>
    </row>
    <row r="392" spans="1:10" s="21" customFormat="1" ht="15" customHeight="1">
      <c r="A392" s="78" t="s">
        <v>74</v>
      </c>
      <c r="B392" s="50"/>
      <c r="C392" s="19"/>
      <c r="D392" s="19"/>
      <c r="E392" s="19"/>
      <c r="F392" s="19"/>
      <c r="G392" s="19"/>
      <c r="H392" s="19"/>
      <c r="I392" s="19"/>
      <c r="J392" s="50"/>
    </row>
    <row r="393" spans="1:10" s="29" customFormat="1">
      <c r="A393" s="28" t="s">
        <v>45</v>
      </c>
      <c r="B393" s="19"/>
      <c r="C393" s="23">
        <f>D393+E393+F393+G393+H393+I393+J393</f>
        <v>8</v>
      </c>
      <c r="D393" s="23"/>
      <c r="E393" s="23"/>
      <c r="F393" s="23">
        <f>F394</f>
        <v>8</v>
      </c>
      <c r="G393" s="19"/>
      <c r="H393" s="19"/>
      <c r="I393" s="19"/>
      <c r="J393" s="19"/>
    </row>
    <row r="394" spans="1:10" s="21" customFormat="1">
      <c r="A394" s="46" t="s">
        <v>46</v>
      </c>
      <c r="B394" s="51"/>
      <c r="C394" s="19">
        <f>D394+E394+F394+G394+H394+I394+J394</f>
        <v>8</v>
      </c>
      <c r="D394" s="51"/>
      <c r="E394" s="51"/>
      <c r="F394" s="51">
        <v>8</v>
      </c>
      <c r="G394" s="23"/>
      <c r="H394" s="19"/>
      <c r="I394" s="19"/>
      <c r="J394" s="19"/>
    </row>
    <row r="395" spans="1:10" s="21" customFormat="1" ht="15" customHeight="1">
      <c r="A395" s="78" t="s">
        <v>75</v>
      </c>
      <c r="B395" s="50"/>
      <c r="C395" s="19"/>
      <c r="D395" s="19"/>
      <c r="E395" s="19"/>
      <c r="F395" s="19"/>
      <c r="G395" s="19"/>
      <c r="H395" s="19"/>
      <c r="I395" s="19"/>
      <c r="J395" s="50"/>
    </row>
    <row r="396" spans="1:10" s="29" customFormat="1">
      <c r="A396" s="28" t="s">
        <v>45</v>
      </c>
      <c r="B396" s="19"/>
      <c r="C396" s="23">
        <f>D396+E396+F396+G396+H396+I396+J396</f>
        <v>95</v>
      </c>
      <c r="D396" s="23"/>
      <c r="E396" s="23"/>
      <c r="F396" s="23">
        <f>F397</f>
        <v>95</v>
      </c>
      <c r="G396" s="19"/>
      <c r="H396" s="19"/>
      <c r="I396" s="19"/>
      <c r="J396" s="19"/>
    </row>
    <row r="397" spans="1:10" s="21" customFormat="1">
      <c r="A397" s="46" t="s">
        <v>46</v>
      </c>
      <c r="B397" s="51"/>
      <c r="C397" s="19">
        <f>D397+E397+F397+G397+H397+I397+J397</f>
        <v>95</v>
      </c>
      <c r="D397" s="51"/>
      <c r="E397" s="51"/>
      <c r="F397" s="51">
        <v>95</v>
      </c>
      <c r="G397" s="23"/>
      <c r="H397" s="19"/>
      <c r="I397" s="19"/>
      <c r="J397" s="19"/>
    </row>
    <row r="398" spans="1:10" s="29" customFormat="1">
      <c r="A398" s="24" t="s">
        <v>92</v>
      </c>
      <c r="B398" s="68"/>
      <c r="C398" s="32">
        <f>D398+E398+F398+G398+H398+I398+J398</f>
        <v>53.77</v>
      </c>
      <c r="D398" s="32"/>
      <c r="E398" s="69"/>
      <c r="F398" s="69">
        <f>F399</f>
        <v>53.77</v>
      </c>
      <c r="G398" s="51"/>
      <c r="H398" s="51"/>
      <c r="I398" s="51"/>
      <c r="J398" s="105"/>
    </row>
    <row r="399" spans="1:10" s="29" customFormat="1">
      <c r="A399" s="40" t="s">
        <v>20</v>
      </c>
      <c r="B399" s="68"/>
      <c r="C399" s="51">
        <f>D399+E399+F399+G399+H399+I399+J399</f>
        <v>53.77</v>
      </c>
      <c r="D399" s="32"/>
      <c r="E399" s="105"/>
      <c r="F399" s="105">
        <v>53.77</v>
      </c>
      <c r="G399" s="51"/>
      <c r="H399" s="51"/>
      <c r="I399" s="51"/>
      <c r="J399" s="105"/>
    </row>
    <row r="400" spans="1:10" s="21" customFormat="1" ht="15" customHeight="1">
      <c r="A400" s="78" t="s">
        <v>76</v>
      </c>
      <c r="B400" s="50"/>
      <c r="C400" s="19"/>
      <c r="D400" s="19"/>
      <c r="E400" s="19"/>
      <c r="F400" s="19"/>
      <c r="G400" s="19"/>
      <c r="H400" s="19"/>
      <c r="I400" s="19"/>
      <c r="J400" s="50"/>
    </row>
    <row r="401" spans="1:10" s="29" customFormat="1">
      <c r="A401" s="28" t="s">
        <v>45</v>
      </c>
      <c r="B401" s="19"/>
      <c r="C401" s="23">
        <f>D401+E401+F401+G401+H401+I401+J401</f>
        <v>15</v>
      </c>
      <c r="D401" s="23"/>
      <c r="E401" s="23"/>
      <c r="F401" s="23">
        <f>F402</f>
        <v>15</v>
      </c>
      <c r="G401" s="19"/>
      <c r="H401" s="19"/>
      <c r="I401" s="19"/>
      <c r="J401" s="19"/>
    </row>
    <row r="402" spans="1:10" s="21" customFormat="1">
      <c r="A402" s="46" t="s">
        <v>46</v>
      </c>
      <c r="B402" s="51"/>
      <c r="C402" s="19">
        <f>D402+E402+F402+G402+H402+I402+J402</f>
        <v>15</v>
      </c>
      <c r="D402" s="51"/>
      <c r="E402" s="51"/>
      <c r="F402" s="51">
        <v>15</v>
      </c>
      <c r="G402" s="23"/>
      <c r="H402" s="19"/>
      <c r="I402" s="19"/>
      <c r="J402" s="19"/>
    </row>
    <row r="403" spans="1:10" s="21" customFormat="1" ht="25.5">
      <c r="A403" s="71" t="s">
        <v>32</v>
      </c>
      <c r="B403" s="92"/>
      <c r="C403" s="93"/>
      <c r="D403" s="93"/>
      <c r="E403" s="94"/>
      <c r="F403" s="95"/>
      <c r="G403" s="19"/>
      <c r="H403" s="19"/>
      <c r="I403" s="19"/>
      <c r="J403" s="50"/>
    </row>
    <row r="404" spans="1:10" s="21" customFormat="1">
      <c r="A404" s="24" t="s">
        <v>91</v>
      </c>
      <c r="B404" s="98"/>
      <c r="C404" s="22">
        <f>D404+E404+F404+G404+H404+I404+J404</f>
        <v>480</v>
      </c>
      <c r="D404" s="23"/>
      <c r="E404" s="23"/>
      <c r="F404" s="22">
        <f>F406+F405</f>
        <v>480</v>
      </c>
      <c r="G404" s="100"/>
      <c r="H404" s="101"/>
      <c r="I404" s="100"/>
      <c r="J404" s="102"/>
    </row>
    <row r="405" spans="1:10" s="21" customFormat="1">
      <c r="A405" s="46" t="s">
        <v>46</v>
      </c>
      <c r="B405" s="51"/>
      <c r="C405" s="19">
        <f>D405+E405+F405+G405+H405+I405+J405</f>
        <v>75</v>
      </c>
      <c r="D405" s="51"/>
      <c r="E405" s="51"/>
      <c r="F405" s="51">
        <f>F417</f>
        <v>75</v>
      </c>
      <c r="G405" s="23"/>
      <c r="H405" s="19"/>
      <c r="I405" s="19"/>
      <c r="J405" s="19"/>
    </row>
    <row r="406" spans="1:10" s="21" customFormat="1" ht="25.5">
      <c r="A406" s="52" t="s">
        <v>43</v>
      </c>
      <c r="B406" s="51"/>
      <c r="C406" s="19">
        <f>D406+E406+F406+G406+H406+I406+J406</f>
        <v>405</v>
      </c>
      <c r="D406" s="51"/>
      <c r="E406" s="51"/>
      <c r="F406" s="51">
        <f>F411</f>
        <v>405</v>
      </c>
      <c r="G406" s="23"/>
      <c r="H406" s="19"/>
      <c r="I406" s="19"/>
      <c r="J406" s="19"/>
    </row>
    <row r="407" spans="1:10" s="29" customFormat="1">
      <c r="A407" s="24" t="s">
        <v>92</v>
      </c>
      <c r="B407" s="19"/>
      <c r="C407" s="23">
        <f>D407+E407+F407+G407+H407+I407+J407</f>
        <v>9.5</v>
      </c>
      <c r="D407" s="23"/>
      <c r="E407" s="23"/>
      <c r="F407" s="23">
        <f>F408</f>
        <v>9.5</v>
      </c>
      <c r="G407" s="19"/>
      <c r="H407" s="19"/>
      <c r="I407" s="19"/>
      <c r="J407" s="19"/>
    </row>
    <row r="408" spans="1:10" s="21" customFormat="1">
      <c r="A408" s="40" t="s">
        <v>20</v>
      </c>
      <c r="B408" s="51"/>
      <c r="C408" s="19">
        <f>D408+E408+F408+G408+H408+I408+J408</f>
        <v>9.5</v>
      </c>
      <c r="D408" s="51"/>
      <c r="E408" s="51"/>
      <c r="F408" s="51">
        <f>F414</f>
        <v>9.5</v>
      </c>
      <c r="G408" s="23"/>
      <c r="H408" s="19"/>
      <c r="I408" s="19"/>
      <c r="J408" s="19"/>
    </row>
    <row r="409" spans="1:10" s="21" customFormat="1" ht="15" customHeight="1">
      <c r="A409" s="78" t="s">
        <v>24</v>
      </c>
      <c r="B409" s="50"/>
      <c r="C409" s="19"/>
      <c r="D409" s="19"/>
      <c r="E409" s="19"/>
      <c r="F409" s="19"/>
      <c r="G409" s="19"/>
      <c r="H409" s="19"/>
      <c r="I409" s="19"/>
      <c r="J409" s="50"/>
    </row>
    <row r="410" spans="1:10" s="29" customFormat="1">
      <c r="A410" s="28" t="s">
        <v>45</v>
      </c>
      <c r="B410" s="19"/>
      <c r="C410" s="23">
        <f>D410+E410+F410+G410+H410+I410+J410</f>
        <v>405</v>
      </c>
      <c r="D410" s="23"/>
      <c r="E410" s="23"/>
      <c r="F410" s="23">
        <f>F411</f>
        <v>405</v>
      </c>
      <c r="G410" s="19"/>
      <c r="H410" s="19"/>
      <c r="I410" s="19"/>
      <c r="J410" s="19"/>
    </row>
    <row r="411" spans="1:10" s="21" customFormat="1" ht="25.5">
      <c r="A411" s="52" t="s">
        <v>43</v>
      </c>
      <c r="B411" s="51"/>
      <c r="C411" s="19">
        <f>D411+E411+F411+G411+H411+I411+J411</f>
        <v>405</v>
      </c>
      <c r="D411" s="51"/>
      <c r="E411" s="51"/>
      <c r="F411" s="51">
        <v>405</v>
      </c>
      <c r="G411" s="23"/>
      <c r="H411" s="19"/>
      <c r="I411" s="19"/>
      <c r="J411" s="19"/>
    </row>
    <row r="412" spans="1:10" s="21" customFormat="1">
      <c r="A412" s="83" t="s">
        <v>56</v>
      </c>
      <c r="B412" s="92"/>
      <c r="C412" s="93"/>
      <c r="D412" s="93"/>
      <c r="E412" s="94"/>
      <c r="F412" s="95"/>
      <c r="G412" s="93"/>
      <c r="H412" s="95"/>
      <c r="I412" s="93"/>
      <c r="J412" s="104"/>
    </row>
    <row r="413" spans="1:10" s="29" customFormat="1">
      <c r="A413" s="24" t="s">
        <v>92</v>
      </c>
      <c r="B413" s="19"/>
      <c r="C413" s="23">
        <f>D413+E413+F413+G413+H413+I413+J413</f>
        <v>9.5</v>
      </c>
      <c r="D413" s="23"/>
      <c r="E413" s="23"/>
      <c r="F413" s="23">
        <f>F414</f>
        <v>9.5</v>
      </c>
      <c r="G413" s="19"/>
      <c r="H413" s="19"/>
      <c r="I413" s="19"/>
      <c r="J413" s="19"/>
    </row>
    <row r="414" spans="1:10" s="21" customFormat="1">
      <c r="A414" s="40" t="s">
        <v>20</v>
      </c>
      <c r="B414" s="51"/>
      <c r="C414" s="19">
        <f>D414+E414+F414+G414+H414+I414+J414</f>
        <v>9.5</v>
      </c>
      <c r="D414" s="51"/>
      <c r="E414" s="51"/>
      <c r="F414" s="51">
        <v>9.5</v>
      </c>
      <c r="G414" s="23"/>
      <c r="H414" s="19"/>
      <c r="I414" s="19"/>
      <c r="J414" s="19"/>
    </row>
    <row r="415" spans="1:10" s="21" customFormat="1">
      <c r="A415" s="78" t="s">
        <v>62</v>
      </c>
      <c r="B415" s="50"/>
      <c r="C415" s="19"/>
      <c r="D415" s="19"/>
      <c r="E415" s="19"/>
      <c r="F415" s="19"/>
      <c r="G415" s="19"/>
      <c r="H415" s="19"/>
      <c r="I415" s="19"/>
      <c r="J415" s="50"/>
    </row>
    <row r="416" spans="1:10" s="29" customFormat="1">
      <c r="A416" s="28" t="s">
        <v>45</v>
      </c>
      <c r="B416" s="19"/>
      <c r="C416" s="23">
        <f>D416+E416+F416+G416+H416+I416+J416</f>
        <v>75</v>
      </c>
      <c r="D416" s="23"/>
      <c r="E416" s="23"/>
      <c r="F416" s="23">
        <f>F417</f>
        <v>75</v>
      </c>
      <c r="G416" s="19"/>
      <c r="H416" s="19"/>
      <c r="I416" s="19"/>
      <c r="J416" s="19"/>
    </row>
    <row r="417" spans="1:10" s="21" customFormat="1">
      <c r="A417" s="46" t="s">
        <v>46</v>
      </c>
      <c r="B417" s="51"/>
      <c r="C417" s="19">
        <f>D417+E417+F417+G417+H417+I417+J417</f>
        <v>75</v>
      </c>
      <c r="D417" s="51"/>
      <c r="E417" s="51"/>
      <c r="F417" s="51">
        <v>75</v>
      </c>
      <c r="G417" s="23"/>
      <c r="H417" s="19"/>
      <c r="I417" s="19"/>
      <c r="J417" s="19"/>
    </row>
    <row r="418" spans="1:10" s="36" customFormat="1">
      <c r="A418" s="71" t="s">
        <v>87</v>
      </c>
      <c r="B418" s="72"/>
      <c r="C418" s="35"/>
      <c r="D418" s="35"/>
      <c r="E418" s="73"/>
      <c r="F418" s="72"/>
      <c r="G418" s="35"/>
      <c r="H418" s="72"/>
      <c r="I418" s="35"/>
      <c r="J418" s="73"/>
    </row>
    <row r="419" spans="1:10" s="27" customFormat="1">
      <c r="A419" s="37" t="s">
        <v>45</v>
      </c>
      <c r="B419" s="63"/>
      <c r="C419" s="20">
        <f>D419+E419+F419+G419+H419+I419+J419</f>
        <v>830</v>
      </c>
      <c r="D419" s="20"/>
      <c r="E419" s="64"/>
      <c r="F419" s="20">
        <f>F420</f>
        <v>830</v>
      </c>
      <c r="G419" s="63"/>
      <c r="H419" s="25"/>
      <c r="I419" s="25"/>
      <c r="J419" s="65"/>
    </row>
    <row r="420" spans="1:10" s="36" customFormat="1">
      <c r="A420" s="40" t="s">
        <v>21</v>
      </c>
      <c r="B420" s="66"/>
      <c r="C420" s="25">
        <f>D420+E420+F420+G420+H420+I420+J420</f>
        <v>830</v>
      </c>
      <c r="D420" s="55"/>
      <c r="E420" s="67"/>
      <c r="F420" s="41">
        <f>F425</f>
        <v>830</v>
      </c>
      <c r="G420" s="20"/>
      <c r="H420" s="25"/>
      <c r="I420" s="25"/>
      <c r="J420" s="65"/>
    </row>
    <row r="421" spans="1:10" s="29" customFormat="1">
      <c r="A421" s="24" t="s">
        <v>92</v>
      </c>
      <c r="B421" s="56"/>
      <c r="C421" s="23">
        <f>D421+E421+F421+G421+H421+I421+J421</f>
        <v>0</v>
      </c>
      <c r="D421" s="23"/>
      <c r="E421" s="70"/>
      <c r="F421" s="23">
        <f>F422</f>
        <v>0</v>
      </c>
      <c r="G421" s="56"/>
      <c r="H421" s="19"/>
      <c r="I421" s="19"/>
      <c r="J421" s="58"/>
    </row>
    <row r="422" spans="1:10" s="21" customFormat="1">
      <c r="A422" s="40" t="s">
        <v>21</v>
      </c>
      <c r="B422" s="68"/>
      <c r="C422" s="19">
        <f>D422+E422+F422+G422+H422+I422+J422</f>
        <v>0</v>
      </c>
      <c r="D422" s="32"/>
      <c r="E422" s="69"/>
      <c r="F422" s="51"/>
      <c r="G422" s="23"/>
      <c r="H422" s="19"/>
      <c r="I422" s="19"/>
      <c r="J422" s="58"/>
    </row>
    <row r="423" spans="1:10" s="21" customFormat="1">
      <c r="A423" s="78" t="s">
        <v>77</v>
      </c>
      <c r="B423" s="84"/>
      <c r="C423" s="19"/>
      <c r="D423" s="19"/>
      <c r="E423" s="58"/>
      <c r="F423" s="56"/>
      <c r="G423" s="19"/>
      <c r="H423" s="56"/>
      <c r="I423" s="19"/>
      <c r="J423" s="85"/>
    </row>
    <row r="424" spans="1:10" s="29" customFormat="1">
      <c r="A424" s="28" t="s">
        <v>45</v>
      </c>
      <c r="B424" s="56"/>
      <c r="C424" s="23">
        <f>D424+E424+F424+G424+H424+I424+J424</f>
        <v>830</v>
      </c>
      <c r="D424" s="23"/>
      <c r="E424" s="70"/>
      <c r="F424" s="23">
        <f>F425</f>
        <v>830</v>
      </c>
      <c r="G424" s="56"/>
      <c r="H424" s="19"/>
      <c r="I424" s="19"/>
      <c r="J424" s="58"/>
    </row>
    <row r="425" spans="1:10" s="21" customFormat="1">
      <c r="A425" s="40" t="s">
        <v>21</v>
      </c>
      <c r="B425" s="68"/>
      <c r="C425" s="19">
        <f>D425+E425+F425+G425+H425+I425+J425</f>
        <v>830</v>
      </c>
      <c r="D425" s="32"/>
      <c r="E425" s="69"/>
      <c r="F425" s="51">
        <v>830</v>
      </c>
      <c r="G425" s="23"/>
      <c r="H425" s="19"/>
      <c r="I425" s="19"/>
      <c r="J425" s="58"/>
    </row>
    <row r="426" spans="1:10" s="21" customFormat="1">
      <c r="A426" s="50"/>
      <c r="B426" s="50"/>
      <c r="C426" s="19"/>
      <c r="D426" s="19"/>
      <c r="E426" s="19"/>
      <c r="F426" s="19"/>
      <c r="G426" s="19"/>
      <c r="H426" s="19"/>
      <c r="I426" s="19"/>
      <c r="J426" s="50"/>
    </row>
    <row r="427" spans="1:10" s="36" customFormat="1" ht="25.5">
      <c r="A427" s="76" t="s">
        <v>44</v>
      </c>
      <c r="B427" s="35"/>
      <c r="C427" s="25"/>
      <c r="D427" s="25"/>
      <c r="E427" s="25"/>
      <c r="F427" s="25"/>
      <c r="G427" s="25"/>
      <c r="H427" s="25"/>
      <c r="I427" s="25"/>
      <c r="J427" s="35"/>
    </row>
    <row r="428" spans="1:10" s="27" customFormat="1">
      <c r="A428" s="24" t="s">
        <v>91</v>
      </c>
      <c r="B428" s="25"/>
      <c r="C428" s="20">
        <f>D428+E428+F428+G428+H428+I428+J428</f>
        <v>19893.830000000002</v>
      </c>
      <c r="D428" s="20"/>
      <c r="E428" s="20"/>
      <c r="F428" s="20">
        <f>F429+F430</f>
        <v>19893.830000000002</v>
      </c>
      <c r="G428" s="25"/>
      <c r="H428" s="25"/>
      <c r="I428" s="25"/>
      <c r="J428" s="25"/>
    </row>
    <row r="429" spans="1:10" s="36" customFormat="1">
      <c r="A429" s="39" t="s">
        <v>46</v>
      </c>
      <c r="B429" s="41"/>
      <c r="C429" s="25">
        <f>D429+E429+F429+G429+H429+I429+J429</f>
        <v>653</v>
      </c>
      <c r="D429" s="55"/>
      <c r="E429" s="55"/>
      <c r="F429" s="41">
        <f>F457+F445</f>
        <v>653</v>
      </c>
      <c r="G429" s="20"/>
      <c r="H429" s="25"/>
      <c r="I429" s="25"/>
      <c r="J429" s="25"/>
    </row>
    <row r="430" spans="1:10" s="36" customFormat="1" ht="25.5">
      <c r="A430" s="40" t="s">
        <v>43</v>
      </c>
      <c r="B430" s="41"/>
      <c r="C430" s="41">
        <f>D430+E430+F430+G430+H430+I430+J430</f>
        <v>19240.830000000002</v>
      </c>
      <c r="D430" s="55"/>
      <c r="E430" s="55"/>
      <c r="F430" s="41">
        <f>F434+F446+F458</f>
        <v>19240.830000000002</v>
      </c>
      <c r="G430" s="20"/>
      <c r="H430" s="25"/>
      <c r="I430" s="25"/>
      <c r="J430" s="25"/>
    </row>
    <row r="431" spans="1:10" s="21" customFormat="1">
      <c r="A431" s="49" t="s">
        <v>29</v>
      </c>
      <c r="B431" s="50"/>
      <c r="C431" s="50"/>
      <c r="D431" s="50"/>
      <c r="E431" s="50"/>
      <c r="F431" s="50"/>
      <c r="G431" s="50"/>
      <c r="H431" s="50"/>
      <c r="I431" s="50"/>
      <c r="J431" s="50"/>
    </row>
    <row r="432" spans="1:10" s="29" customFormat="1">
      <c r="A432" s="28" t="s">
        <v>45</v>
      </c>
      <c r="B432" s="19"/>
      <c r="C432" s="26">
        <f>D432+E432+F432+G432+H432+I432+J432</f>
        <v>10708.19</v>
      </c>
      <c r="D432" s="26"/>
      <c r="E432" s="26"/>
      <c r="F432" s="26">
        <f>F434</f>
        <v>10708.19</v>
      </c>
      <c r="G432" s="19"/>
      <c r="H432" s="19"/>
      <c r="I432" s="19"/>
      <c r="J432" s="19"/>
    </row>
    <row r="433" spans="1:10" s="29" customFormat="1">
      <c r="A433" s="28"/>
      <c r="B433" s="19"/>
      <c r="C433" s="26"/>
      <c r="D433" s="26"/>
      <c r="E433" s="26"/>
      <c r="F433" s="26"/>
      <c r="G433" s="19"/>
      <c r="H433" s="19"/>
      <c r="I433" s="19"/>
      <c r="J433" s="19"/>
    </row>
    <row r="434" spans="1:10" s="21" customFormat="1" ht="25.5">
      <c r="A434" s="52" t="s">
        <v>43</v>
      </c>
      <c r="B434" s="19"/>
      <c r="C434" s="47">
        <f>D434+E434+F434+G434+H434+I434+J434</f>
        <v>10708.19</v>
      </c>
      <c r="D434" s="47"/>
      <c r="E434" s="47"/>
      <c r="F434" s="47">
        <f>F437+F441</f>
        <v>10708.19</v>
      </c>
      <c r="G434" s="23"/>
      <c r="H434" s="19"/>
      <c r="I434" s="19"/>
      <c r="J434" s="19"/>
    </row>
    <row r="435" spans="1:10" s="21" customFormat="1">
      <c r="A435" s="78" t="s">
        <v>24</v>
      </c>
      <c r="B435" s="50"/>
      <c r="C435" s="19"/>
      <c r="D435" s="19"/>
      <c r="E435" s="19"/>
      <c r="F435" s="19"/>
      <c r="G435" s="19"/>
      <c r="H435" s="19"/>
      <c r="I435" s="19"/>
      <c r="J435" s="50"/>
    </row>
    <row r="436" spans="1:10" s="29" customFormat="1">
      <c r="A436" s="24" t="s">
        <v>94</v>
      </c>
      <c r="B436" s="19"/>
      <c r="C436" s="23">
        <f>D436+E436+F436+G436+H436+I436+J436</f>
        <v>6989.87</v>
      </c>
      <c r="D436" s="19"/>
      <c r="E436" s="19"/>
      <c r="F436" s="23">
        <f>F437</f>
        <v>6989.87</v>
      </c>
      <c r="G436" s="19"/>
      <c r="H436" s="19"/>
      <c r="I436" s="19"/>
      <c r="J436" s="19"/>
    </row>
    <row r="437" spans="1:10" s="21" customFormat="1" ht="25.5">
      <c r="A437" s="52" t="s">
        <v>43</v>
      </c>
      <c r="B437" s="19"/>
      <c r="C437" s="19">
        <f>D437+E437+F437+G437+H437+I437+J437</f>
        <v>6989.87</v>
      </c>
      <c r="D437" s="23"/>
      <c r="E437" s="23"/>
      <c r="F437" s="19">
        <v>6989.87</v>
      </c>
      <c r="G437" s="23"/>
      <c r="H437" s="19"/>
      <c r="I437" s="19"/>
      <c r="J437" s="19"/>
    </row>
    <row r="438" spans="1:10" s="21" customFormat="1" ht="25.5">
      <c r="A438" s="78" t="s">
        <v>34</v>
      </c>
      <c r="B438" s="50"/>
      <c r="C438" s="19"/>
      <c r="D438" s="19"/>
      <c r="E438" s="19"/>
      <c r="F438" s="19"/>
      <c r="G438" s="19"/>
      <c r="H438" s="19"/>
      <c r="I438" s="19"/>
      <c r="J438" s="50"/>
    </row>
    <row r="439" spans="1:10" s="29" customFormat="1">
      <c r="A439" s="24" t="s">
        <v>94</v>
      </c>
      <c r="B439" s="19"/>
      <c r="C439" s="23">
        <f>D439+E439+F439+G439+H439+I439+J439</f>
        <v>3718.32</v>
      </c>
      <c r="D439" s="19"/>
      <c r="E439" s="19"/>
      <c r="F439" s="23">
        <f>F441+F440</f>
        <v>3718.32</v>
      </c>
      <c r="G439" s="19"/>
      <c r="H439" s="19"/>
      <c r="I439" s="19"/>
      <c r="J439" s="19"/>
    </row>
    <row r="440" spans="1:10" s="21" customFormat="1">
      <c r="A440" s="46" t="s">
        <v>46</v>
      </c>
      <c r="B440" s="19"/>
      <c r="C440" s="19">
        <f>D440+E440+F440+G440+H440+I440+J440</f>
        <v>0</v>
      </c>
      <c r="D440" s="19"/>
      <c r="E440" s="19"/>
      <c r="F440" s="19"/>
      <c r="G440" s="23"/>
      <c r="H440" s="19"/>
      <c r="I440" s="19"/>
      <c r="J440" s="19"/>
    </row>
    <row r="441" spans="1:10" s="21" customFormat="1" ht="25.5">
      <c r="A441" s="52" t="s">
        <v>43</v>
      </c>
      <c r="B441" s="19"/>
      <c r="C441" s="19">
        <f>D441+E441+F441+G441+H441+I441+J441</f>
        <v>3718.32</v>
      </c>
      <c r="D441" s="23"/>
      <c r="E441" s="23"/>
      <c r="F441" s="19">
        <v>3718.32</v>
      </c>
      <c r="G441" s="23"/>
      <c r="H441" s="19"/>
      <c r="I441" s="19"/>
      <c r="J441" s="19"/>
    </row>
    <row r="442" spans="1:10" s="21" customFormat="1">
      <c r="A442" s="52"/>
      <c r="B442" s="51"/>
      <c r="C442" s="51"/>
      <c r="D442" s="32"/>
      <c r="E442" s="32"/>
      <c r="F442" s="51"/>
      <c r="G442" s="23"/>
      <c r="H442" s="19"/>
      <c r="I442" s="19"/>
      <c r="J442" s="19"/>
    </row>
    <row r="443" spans="1:10" s="21" customFormat="1" ht="14.25" customHeight="1">
      <c r="A443" s="49" t="s">
        <v>26</v>
      </c>
      <c r="B443" s="50"/>
      <c r="C443" s="50"/>
      <c r="D443" s="50"/>
      <c r="E443" s="50"/>
      <c r="F443" s="50"/>
      <c r="G443" s="50"/>
      <c r="H443" s="50"/>
      <c r="I443" s="50"/>
      <c r="J443" s="50"/>
    </row>
    <row r="444" spans="1:10" s="29" customFormat="1">
      <c r="A444" s="28" t="s">
        <v>45</v>
      </c>
      <c r="B444" s="19"/>
      <c r="C444" s="26">
        <f>D444+E444+F444+G444+H444+I444+J444</f>
        <v>3401.13</v>
      </c>
      <c r="D444" s="26"/>
      <c r="E444" s="26"/>
      <c r="F444" s="26">
        <f>F446+F445</f>
        <v>3401.13</v>
      </c>
      <c r="G444" s="19"/>
      <c r="H444" s="19"/>
      <c r="I444" s="19"/>
      <c r="J444" s="19"/>
    </row>
    <row r="445" spans="1:10" s="21" customFormat="1">
      <c r="A445" s="46" t="s">
        <v>46</v>
      </c>
      <c r="B445" s="19"/>
      <c r="C445" s="19">
        <f>D445+E445+F445+G445+H445+I445+J445</f>
        <v>120</v>
      </c>
      <c r="D445" s="19"/>
      <c r="E445" s="19"/>
      <c r="F445" s="19">
        <f>F452</f>
        <v>120</v>
      </c>
      <c r="G445" s="23"/>
      <c r="H445" s="19"/>
      <c r="I445" s="19"/>
      <c r="J445" s="19"/>
    </row>
    <row r="446" spans="1:10" s="21" customFormat="1" ht="25.5">
      <c r="A446" s="52" t="s">
        <v>43</v>
      </c>
      <c r="B446" s="19"/>
      <c r="C446" s="47">
        <f>D446+E446+F446+G446+H446+I446+J446</f>
        <v>3281.13</v>
      </c>
      <c r="D446" s="47"/>
      <c r="E446" s="47"/>
      <c r="F446" s="47">
        <f>F449</f>
        <v>3281.13</v>
      </c>
      <c r="G446" s="23"/>
      <c r="H446" s="19"/>
      <c r="I446" s="19"/>
      <c r="J446" s="19"/>
    </row>
    <row r="447" spans="1:10" s="21" customFormat="1">
      <c r="A447" s="78" t="s">
        <v>24</v>
      </c>
      <c r="B447" s="50"/>
      <c r="C447" s="19"/>
      <c r="D447" s="19"/>
      <c r="E447" s="19"/>
      <c r="F447" s="19"/>
      <c r="G447" s="19"/>
      <c r="H447" s="19"/>
      <c r="I447" s="19"/>
      <c r="J447" s="50"/>
    </row>
    <row r="448" spans="1:10" s="29" customFormat="1">
      <c r="A448" s="24" t="s">
        <v>94</v>
      </c>
      <c r="B448" s="19"/>
      <c r="C448" s="23">
        <f>D448+E448+F448+G448+H448+I448+J448</f>
        <v>3281.13</v>
      </c>
      <c r="D448" s="19"/>
      <c r="E448" s="19"/>
      <c r="F448" s="23">
        <f>F449</f>
        <v>3281.13</v>
      </c>
      <c r="G448" s="19"/>
      <c r="H448" s="19"/>
      <c r="I448" s="19"/>
      <c r="J448" s="19"/>
    </row>
    <row r="449" spans="1:10" s="21" customFormat="1" ht="25.5">
      <c r="A449" s="52" t="s">
        <v>43</v>
      </c>
      <c r="B449" s="19"/>
      <c r="C449" s="19">
        <f>D449+E449+F449+G449+H449+I449+J449</f>
        <v>3281.13</v>
      </c>
      <c r="D449" s="23"/>
      <c r="E449" s="23"/>
      <c r="F449" s="19">
        <v>3281.13</v>
      </c>
      <c r="G449" s="23"/>
      <c r="H449" s="19"/>
      <c r="I449" s="19"/>
      <c r="J449" s="19"/>
    </row>
    <row r="450" spans="1:10" s="21" customFormat="1" ht="25.5">
      <c r="A450" s="78" t="s">
        <v>34</v>
      </c>
      <c r="B450" s="50"/>
      <c r="C450" s="19"/>
      <c r="D450" s="19"/>
      <c r="E450" s="19"/>
      <c r="F450" s="19"/>
      <c r="G450" s="19"/>
      <c r="H450" s="19"/>
      <c r="I450" s="19"/>
      <c r="J450" s="50"/>
    </row>
    <row r="451" spans="1:10" s="29" customFormat="1">
      <c r="A451" s="24" t="s">
        <v>94</v>
      </c>
      <c r="B451" s="19"/>
      <c r="C451" s="23">
        <f>D451+E451+F451+G451+H451+I451+J451</f>
        <v>120</v>
      </c>
      <c r="D451" s="19"/>
      <c r="E451" s="19"/>
      <c r="F451" s="23">
        <f>F453+F452</f>
        <v>120</v>
      </c>
      <c r="G451" s="19"/>
      <c r="H451" s="19"/>
      <c r="I451" s="19"/>
      <c r="J451" s="19"/>
    </row>
    <row r="452" spans="1:10" s="21" customFormat="1">
      <c r="A452" s="46" t="s">
        <v>46</v>
      </c>
      <c r="B452" s="19"/>
      <c r="C452" s="19">
        <f>D452+E452+F452+G452+H452+I452+J452</f>
        <v>120</v>
      </c>
      <c r="D452" s="19"/>
      <c r="E452" s="19"/>
      <c r="F452" s="19">
        <v>120</v>
      </c>
      <c r="G452" s="23"/>
      <c r="H452" s="19"/>
      <c r="I452" s="19"/>
      <c r="J452" s="19"/>
    </row>
    <row r="453" spans="1:10" s="21" customFormat="1" ht="25.5">
      <c r="A453" s="52" t="s">
        <v>43</v>
      </c>
      <c r="B453" s="19"/>
      <c r="C453" s="19">
        <f>D453+E453+F453+G453+H453+I453+J453</f>
        <v>0</v>
      </c>
      <c r="D453" s="23"/>
      <c r="E453" s="23"/>
      <c r="F453" s="19"/>
      <c r="G453" s="23"/>
      <c r="H453" s="19"/>
      <c r="I453" s="19"/>
      <c r="J453" s="19"/>
    </row>
    <row r="454" spans="1:10" s="21" customFormat="1">
      <c r="A454" s="52"/>
      <c r="B454" s="19"/>
      <c r="C454" s="19"/>
      <c r="D454" s="23"/>
      <c r="E454" s="23"/>
      <c r="F454" s="19"/>
      <c r="G454" s="23"/>
      <c r="H454" s="19"/>
      <c r="I454" s="19"/>
      <c r="J454" s="19"/>
    </row>
    <row r="455" spans="1:10" s="21" customFormat="1">
      <c r="A455" s="49" t="s">
        <v>16</v>
      </c>
      <c r="B455" s="50"/>
      <c r="C455" s="50"/>
      <c r="D455" s="50"/>
      <c r="E455" s="50"/>
      <c r="F455" s="50"/>
      <c r="G455" s="50"/>
      <c r="H455" s="50"/>
      <c r="I455" s="50"/>
      <c r="J455" s="50"/>
    </row>
    <row r="456" spans="1:10" s="29" customFormat="1">
      <c r="A456" s="28" t="s">
        <v>45</v>
      </c>
      <c r="B456" s="19"/>
      <c r="C456" s="23">
        <f>D456+E456+F456+G456+H456+I456+J456</f>
        <v>5784.51</v>
      </c>
      <c r="D456" s="23"/>
      <c r="E456" s="23"/>
      <c r="F456" s="23">
        <f>F457+F458</f>
        <v>5784.51</v>
      </c>
      <c r="G456" s="19"/>
      <c r="H456" s="19"/>
      <c r="I456" s="19"/>
      <c r="J456" s="19"/>
    </row>
    <row r="457" spans="1:10" s="21" customFormat="1">
      <c r="A457" s="46" t="s">
        <v>46</v>
      </c>
      <c r="B457" s="19"/>
      <c r="C457" s="19">
        <f>D457+E457+F457+G457+H457+I457+J457</f>
        <v>533</v>
      </c>
      <c r="D457" s="19"/>
      <c r="E457" s="19"/>
      <c r="F457" s="19">
        <f>F465+F472</f>
        <v>533</v>
      </c>
      <c r="G457" s="23"/>
      <c r="H457" s="19"/>
      <c r="I457" s="19"/>
      <c r="J457" s="19"/>
    </row>
    <row r="458" spans="1:10" s="21" customFormat="1" ht="25.5">
      <c r="A458" s="52" t="s">
        <v>43</v>
      </c>
      <c r="B458" s="19"/>
      <c r="C458" s="19">
        <f>D458+E458+F458+G458+H458+I458+J458</f>
        <v>5251.51</v>
      </c>
      <c r="D458" s="23"/>
      <c r="E458" s="23"/>
      <c r="F458" s="19">
        <f>F462+F473</f>
        <v>5251.51</v>
      </c>
      <c r="G458" s="23"/>
      <c r="H458" s="19"/>
      <c r="I458" s="19"/>
      <c r="J458" s="19"/>
    </row>
    <row r="459" spans="1:10" s="36" customFormat="1">
      <c r="A459" s="71" t="s">
        <v>89</v>
      </c>
      <c r="B459" s="72"/>
      <c r="C459" s="35"/>
      <c r="D459" s="35"/>
      <c r="E459" s="73"/>
      <c r="F459" s="72"/>
      <c r="G459" s="35"/>
      <c r="H459" s="72"/>
      <c r="I459" s="35"/>
      <c r="J459" s="73"/>
    </row>
    <row r="460" spans="1:10" s="27" customFormat="1">
      <c r="A460" s="37" t="s">
        <v>45</v>
      </c>
      <c r="B460" s="63"/>
      <c r="C460" s="20">
        <f>D460+E460+F460+G460+H460+I460+J460</f>
        <v>5220.83</v>
      </c>
      <c r="D460" s="20"/>
      <c r="E460" s="64"/>
      <c r="F460" s="20">
        <f>F461+F462</f>
        <v>5220.83</v>
      </c>
      <c r="G460" s="63"/>
      <c r="H460" s="25"/>
      <c r="I460" s="25"/>
      <c r="J460" s="65"/>
    </row>
    <row r="461" spans="1:10" s="36" customFormat="1">
      <c r="A461" s="39" t="s">
        <v>46</v>
      </c>
      <c r="B461" s="66"/>
      <c r="C461" s="25">
        <f>D461+E461+F461+G461+H461+I461+J461</f>
        <v>518</v>
      </c>
      <c r="D461" s="55"/>
      <c r="E461" s="67"/>
      <c r="F461" s="41">
        <f>F465</f>
        <v>518</v>
      </c>
      <c r="G461" s="20"/>
      <c r="H461" s="25"/>
      <c r="I461" s="25"/>
      <c r="J461" s="65"/>
    </row>
    <row r="462" spans="1:10" s="21" customFormat="1" ht="25.5">
      <c r="A462" s="52" t="s">
        <v>43</v>
      </c>
      <c r="B462" s="19"/>
      <c r="C462" s="19">
        <f>D462+E462+F462+G462+H462+I462+J462</f>
        <v>4702.83</v>
      </c>
      <c r="D462" s="23"/>
      <c r="E462" s="23"/>
      <c r="F462" s="19">
        <f>F469+F466</f>
        <v>4702.83</v>
      </c>
      <c r="G462" s="23"/>
      <c r="H462" s="19"/>
      <c r="I462" s="19"/>
      <c r="J462" s="19"/>
    </row>
    <row r="463" spans="1:10" s="36" customFormat="1" ht="25.5">
      <c r="A463" s="78" t="s">
        <v>34</v>
      </c>
      <c r="B463" s="35"/>
      <c r="C463" s="25"/>
      <c r="D463" s="25"/>
      <c r="E463" s="25"/>
      <c r="F463" s="25"/>
      <c r="G463" s="25"/>
      <c r="H463" s="25"/>
      <c r="I463" s="25"/>
      <c r="J463" s="35"/>
    </row>
    <row r="464" spans="1:10" s="27" customFormat="1">
      <c r="A464" s="37" t="s">
        <v>45</v>
      </c>
      <c r="B464" s="25"/>
      <c r="C464" s="20">
        <f>D464+E464+F464+G464+H464+I464+J464</f>
        <v>3471.68</v>
      </c>
      <c r="D464" s="20"/>
      <c r="E464" s="20"/>
      <c r="F464" s="20">
        <f>F465+F466</f>
        <v>3471.68</v>
      </c>
      <c r="G464" s="25"/>
      <c r="H464" s="25"/>
      <c r="I464" s="25"/>
      <c r="J464" s="25"/>
    </row>
    <row r="465" spans="1:10" s="36" customFormat="1">
      <c r="A465" s="39" t="s">
        <v>46</v>
      </c>
      <c r="B465" s="41"/>
      <c r="C465" s="25">
        <f>D465+E465+F465+G465+H465+I465+J465</f>
        <v>518</v>
      </c>
      <c r="D465" s="55"/>
      <c r="E465" s="55"/>
      <c r="F465" s="41">
        <v>518</v>
      </c>
      <c r="G465" s="20"/>
      <c r="H465" s="25"/>
      <c r="I465" s="25"/>
      <c r="J465" s="25"/>
    </row>
    <row r="466" spans="1:10" s="36" customFormat="1" ht="25.5">
      <c r="A466" s="40" t="s">
        <v>43</v>
      </c>
      <c r="B466" s="25"/>
      <c r="C466" s="25">
        <f>D466+E466+F466+G466+H466+I466+J466</f>
        <v>2953.68</v>
      </c>
      <c r="D466" s="20"/>
      <c r="E466" s="20"/>
      <c r="F466" s="25">
        <v>2953.68</v>
      </c>
      <c r="G466" s="20"/>
      <c r="H466" s="25"/>
      <c r="I466" s="25"/>
      <c r="J466" s="25"/>
    </row>
    <row r="467" spans="1:10" s="21" customFormat="1">
      <c r="A467" s="78" t="s">
        <v>24</v>
      </c>
      <c r="B467" s="50"/>
      <c r="C467" s="19"/>
      <c r="D467" s="19"/>
      <c r="E467" s="19"/>
      <c r="F467" s="19"/>
      <c r="G467" s="19"/>
      <c r="H467" s="19"/>
      <c r="I467" s="19"/>
      <c r="J467" s="50"/>
    </row>
    <row r="468" spans="1:10" s="29" customFormat="1">
      <c r="A468" s="24" t="s">
        <v>94</v>
      </c>
      <c r="B468" s="19"/>
      <c r="C468" s="23">
        <f>D468+E468+F468+G468+H468+I468+J468</f>
        <v>1749.15</v>
      </c>
      <c r="D468" s="19"/>
      <c r="E468" s="19"/>
      <c r="F468" s="23">
        <f>F469</f>
        <v>1749.15</v>
      </c>
      <c r="G468" s="19"/>
      <c r="H468" s="19"/>
      <c r="I468" s="19"/>
      <c r="J468" s="19"/>
    </row>
    <row r="469" spans="1:10" s="21" customFormat="1" ht="25.5">
      <c r="A469" s="52" t="s">
        <v>43</v>
      </c>
      <c r="B469" s="19"/>
      <c r="C469" s="19">
        <f>D469+E469+F469+G469+H469+I469+J469</f>
        <v>1749.15</v>
      </c>
      <c r="D469" s="23"/>
      <c r="E469" s="23"/>
      <c r="F469" s="19">
        <v>1749.15</v>
      </c>
      <c r="G469" s="23"/>
      <c r="H469" s="19"/>
      <c r="I469" s="19"/>
      <c r="J469" s="19"/>
    </row>
    <row r="470" spans="1:10" s="21" customFormat="1" ht="25.5">
      <c r="A470" s="71" t="s">
        <v>32</v>
      </c>
      <c r="B470" s="92"/>
      <c r="C470" s="93"/>
      <c r="D470" s="93"/>
      <c r="E470" s="94"/>
      <c r="F470" s="95"/>
      <c r="G470" s="19"/>
      <c r="H470" s="19"/>
      <c r="I470" s="19"/>
      <c r="J470" s="50"/>
    </row>
    <row r="471" spans="1:10" s="21" customFormat="1">
      <c r="A471" s="24" t="s">
        <v>91</v>
      </c>
      <c r="B471" s="98"/>
      <c r="C471" s="22">
        <f>D471+E471+F471+G471+H471+I471+J471</f>
        <v>563.68000000000006</v>
      </c>
      <c r="D471" s="23"/>
      <c r="E471" s="23"/>
      <c r="F471" s="22">
        <f>F473+F472</f>
        <v>563.68000000000006</v>
      </c>
      <c r="G471" s="100"/>
      <c r="H471" s="101"/>
      <c r="I471" s="100"/>
      <c r="J471" s="102"/>
    </row>
    <row r="472" spans="1:10" s="36" customFormat="1">
      <c r="A472" s="39" t="s">
        <v>46</v>
      </c>
      <c r="B472" s="41"/>
      <c r="C472" s="25">
        <f>D472+E472+F472+G472+H472+I472+J472</f>
        <v>15</v>
      </c>
      <c r="D472" s="55"/>
      <c r="E472" s="55"/>
      <c r="F472" s="41">
        <f>F479</f>
        <v>15</v>
      </c>
      <c r="G472" s="20"/>
      <c r="H472" s="25"/>
      <c r="I472" s="25"/>
      <c r="J472" s="25"/>
    </row>
    <row r="473" spans="1:10" s="21" customFormat="1" ht="25.5">
      <c r="A473" s="52" t="s">
        <v>43</v>
      </c>
      <c r="B473" s="51"/>
      <c r="C473" s="19">
        <f>D473+E473+F473+G473+H473+I473+J473</f>
        <v>548.68000000000006</v>
      </c>
      <c r="D473" s="51"/>
      <c r="E473" s="51"/>
      <c r="F473" s="51">
        <f>F476+F480</f>
        <v>548.68000000000006</v>
      </c>
      <c r="G473" s="23"/>
      <c r="H473" s="19"/>
      <c r="I473" s="19"/>
      <c r="J473" s="19"/>
    </row>
    <row r="474" spans="1:10" s="21" customFormat="1">
      <c r="A474" s="78" t="s">
        <v>24</v>
      </c>
      <c r="B474" s="50"/>
      <c r="C474" s="19"/>
      <c r="D474" s="19"/>
      <c r="E474" s="19"/>
      <c r="F474" s="19"/>
      <c r="G474" s="19"/>
      <c r="H474" s="19"/>
      <c r="I474" s="19"/>
      <c r="J474" s="50"/>
    </row>
    <row r="475" spans="1:10" s="29" customFormat="1">
      <c r="A475" s="24" t="s">
        <v>94</v>
      </c>
      <c r="B475" s="19"/>
      <c r="C475" s="23">
        <f>D475+E475+F475+G475+H475+I475+J475</f>
        <v>435.68</v>
      </c>
      <c r="D475" s="19"/>
      <c r="E475" s="19"/>
      <c r="F475" s="23">
        <f>F476</f>
        <v>435.68</v>
      </c>
      <c r="G475" s="19"/>
      <c r="H475" s="19"/>
      <c r="I475" s="19"/>
      <c r="J475" s="19"/>
    </row>
    <row r="476" spans="1:10" s="21" customFormat="1" ht="25.5">
      <c r="A476" s="52" t="s">
        <v>43</v>
      </c>
      <c r="B476" s="19"/>
      <c r="C476" s="19">
        <f>D476+E476+F476+G476+H476+I476+J476</f>
        <v>435.68</v>
      </c>
      <c r="D476" s="23"/>
      <c r="E476" s="23"/>
      <c r="F476" s="19">
        <v>435.68</v>
      </c>
      <c r="G476" s="23"/>
      <c r="H476" s="19"/>
      <c r="I476" s="19"/>
      <c r="J476" s="19"/>
    </row>
    <row r="477" spans="1:10" s="36" customFormat="1" ht="25.5">
      <c r="A477" s="78" t="s">
        <v>34</v>
      </c>
      <c r="B477" s="35"/>
      <c r="C477" s="25"/>
      <c r="D477" s="25"/>
      <c r="E477" s="25"/>
      <c r="F477" s="25"/>
      <c r="G477" s="25"/>
      <c r="H477" s="25"/>
      <c r="I477" s="25"/>
      <c r="J477" s="35"/>
    </row>
    <row r="478" spans="1:10" s="27" customFormat="1">
      <c r="A478" s="37" t="s">
        <v>45</v>
      </c>
      <c r="B478" s="25"/>
      <c r="C478" s="20">
        <f>D478+E478+F478+G478+H478+I478+J478</f>
        <v>128</v>
      </c>
      <c r="D478" s="20"/>
      <c r="E478" s="20"/>
      <c r="F478" s="20">
        <f>F479+F480</f>
        <v>128</v>
      </c>
      <c r="G478" s="25"/>
      <c r="H478" s="25"/>
      <c r="I478" s="25"/>
      <c r="J478" s="25"/>
    </row>
    <row r="479" spans="1:10" s="36" customFormat="1">
      <c r="A479" s="39" t="s">
        <v>46</v>
      </c>
      <c r="B479" s="41"/>
      <c r="C479" s="25">
        <f>D479+E479+F479+G479+H479+I479+J479</f>
        <v>15</v>
      </c>
      <c r="D479" s="55"/>
      <c r="E479" s="55"/>
      <c r="F479" s="41">
        <v>15</v>
      </c>
      <c r="G479" s="20"/>
      <c r="H479" s="25"/>
      <c r="I479" s="25"/>
      <c r="J479" s="25"/>
    </row>
    <row r="480" spans="1:10" s="36" customFormat="1" ht="25.5">
      <c r="A480" s="40" t="s">
        <v>43</v>
      </c>
      <c r="B480" s="25"/>
      <c r="C480" s="25">
        <f>D480+E480+F480+G480+H480+I480+J480</f>
        <v>113</v>
      </c>
      <c r="D480" s="20"/>
      <c r="E480" s="20"/>
      <c r="F480" s="25">
        <v>113</v>
      </c>
      <c r="G480" s="20"/>
      <c r="H480" s="25"/>
      <c r="I480" s="25"/>
      <c r="J480" s="25"/>
    </row>
    <row r="481" spans="1:10" s="21" customFormat="1">
      <c r="A481" s="46"/>
      <c r="B481" s="51"/>
      <c r="C481" s="51"/>
      <c r="D481" s="32"/>
      <c r="E481" s="32"/>
      <c r="F481" s="51"/>
      <c r="G481" s="23"/>
      <c r="H481" s="19"/>
      <c r="I481" s="19"/>
      <c r="J481" s="19"/>
    </row>
    <row r="482" spans="1:10" s="21" customFormat="1" ht="25.5">
      <c r="A482" s="76" t="s">
        <v>35</v>
      </c>
      <c r="B482" s="50"/>
      <c r="C482" s="19"/>
      <c r="D482" s="19"/>
      <c r="E482" s="19"/>
      <c r="F482" s="19"/>
      <c r="G482" s="19"/>
      <c r="H482" s="19"/>
      <c r="I482" s="19"/>
      <c r="J482" s="50"/>
    </row>
    <row r="483" spans="1:10" s="29" customFormat="1">
      <c r="A483" s="24" t="s">
        <v>94</v>
      </c>
      <c r="B483" s="19"/>
      <c r="C483" s="26">
        <f>D483+E483+F483+G483+H483+I483+J483</f>
        <v>7172.8</v>
      </c>
      <c r="D483" s="47"/>
      <c r="E483" s="26"/>
      <c r="F483" s="26">
        <f>F484</f>
        <v>7172.8</v>
      </c>
      <c r="G483" s="19"/>
      <c r="H483" s="19"/>
      <c r="I483" s="19"/>
      <c r="J483" s="19"/>
    </row>
    <row r="484" spans="1:10" s="21" customFormat="1">
      <c r="A484" s="46" t="s">
        <v>20</v>
      </c>
      <c r="B484" s="19"/>
      <c r="C484" s="48">
        <f>D484+E484+F484+G484+H484+I484+J484</f>
        <v>7172.8</v>
      </c>
      <c r="D484" s="26"/>
      <c r="E484" s="26"/>
      <c r="F484" s="26">
        <f>F488+F502+F495</f>
        <v>7172.8</v>
      </c>
      <c r="G484" s="23"/>
      <c r="H484" s="19"/>
      <c r="I484" s="19"/>
      <c r="J484" s="19"/>
    </row>
    <row r="485" spans="1:10" s="21" customFormat="1">
      <c r="A485" s="46"/>
      <c r="B485" s="19"/>
      <c r="C485" s="106"/>
      <c r="D485" s="23"/>
      <c r="E485" s="22"/>
      <c r="F485" s="22"/>
      <c r="G485" s="23"/>
      <c r="H485" s="19"/>
      <c r="I485" s="19"/>
      <c r="J485" s="19"/>
    </row>
    <row r="486" spans="1:10" s="21" customFormat="1">
      <c r="A486" s="49" t="s">
        <v>29</v>
      </c>
      <c r="B486" s="50"/>
      <c r="C486" s="50"/>
      <c r="D486" s="50"/>
      <c r="E486" s="50"/>
      <c r="F486" s="50"/>
      <c r="G486" s="50"/>
      <c r="H486" s="50"/>
      <c r="I486" s="50"/>
      <c r="J486" s="50"/>
    </row>
    <row r="487" spans="1:10" s="29" customFormat="1">
      <c r="A487" s="28" t="s">
        <v>45</v>
      </c>
      <c r="B487" s="19"/>
      <c r="C487" s="26">
        <f>D487+E487+F487+G487+H487+I487+J487</f>
        <v>1000</v>
      </c>
      <c r="D487" s="26"/>
      <c r="E487" s="26"/>
      <c r="F487" s="26">
        <f>F488</f>
        <v>1000</v>
      </c>
      <c r="G487" s="19"/>
      <c r="H487" s="19"/>
      <c r="I487" s="19"/>
      <c r="J487" s="19"/>
    </row>
    <row r="488" spans="1:10" s="21" customFormat="1">
      <c r="A488" s="52" t="s">
        <v>20</v>
      </c>
      <c r="B488" s="19"/>
      <c r="C488" s="47">
        <f>D488+E488+F488+G488+H488+I488+J488</f>
        <v>1000</v>
      </c>
      <c r="D488" s="47"/>
      <c r="E488" s="47"/>
      <c r="F488" s="47">
        <f>F491</f>
        <v>1000</v>
      </c>
      <c r="G488" s="23"/>
      <c r="H488" s="19"/>
      <c r="I488" s="19"/>
      <c r="J488" s="19"/>
    </row>
    <row r="489" spans="1:10" s="21" customFormat="1">
      <c r="A489" s="78" t="s">
        <v>24</v>
      </c>
      <c r="B489" s="50"/>
      <c r="C489" s="19"/>
      <c r="D489" s="19"/>
      <c r="E489" s="19"/>
      <c r="F489" s="19"/>
      <c r="G489" s="19"/>
      <c r="H489" s="19"/>
      <c r="I489" s="19"/>
      <c r="J489" s="50"/>
    </row>
    <row r="490" spans="1:10" s="29" customFormat="1">
      <c r="A490" s="24" t="s">
        <v>94</v>
      </c>
      <c r="B490" s="19"/>
      <c r="C490" s="23">
        <f>D490+E490+F490+G490+H490+I490+J490</f>
        <v>1000</v>
      </c>
      <c r="D490" s="19"/>
      <c r="E490" s="19"/>
      <c r="F490" s="23">
        <f>F491</f>
        <v>1000</v>
      </c>
      <c r="G490" s="19"/>
      <c r="H490" s="19"/>
      <c r="I490" s="19"/>
      <c r="J490" s="19"/>
    </row>
    <row r="491" spans="1:10" s="21" customFormat="1">
      <c r="A491" s="46" t="s">
        <v>20</v>
      </c>
      <c r="B491" s="19"/>
      <c r="C491" s="19">
        <f>D491+E491+F491+G491+H491+I491+J491</f>
        <v>1000</v>
      </c>
      <c r="D491" s="23"/>
      <c r="E491" s="23"/>
      <c r="F491" s="19">
        <v>1000</v>
      </c>
      <c r="G491" s="23"/>
      <c r="H491" s="19"/>
      <c r="I491" s="19"/>
      <c r="J491" s="19"/>
    </row>
    <row r="492" spans="1:10" s="21" customFormat="1">
      <c r="A492" s="46"/>
      <c r="B492" s="19"/>
      <c r="C492" s="19"/>
      <c r="D492" s="23"/>
      <c r="E492" s="23"/>
      <c r="F492" s="19"/>
      <c r="G492" s="23"/>
      <c r="H492" s="19"/>
      <c r="I492" s="19"/>
      <c r="J492" s="19"/>
    </row>
    <row r="493" spans="1:10" s="21" customFormat="1">
      <c r="A493" s="49" t="s">
        <v>26</v>
      </c>
      <c r="B493" s="50"/>
      <c r="C493" s="50"/>
      <c r="D493" s="50"/>
      <c r="E493" s="50"/>
      <c r="F493" s="50"/>
      <c r="G493" s="50"/>
      <c r="H493" s="50"/>
      <c r="I493" s="50"/>
      <c r="J493" s="50"/>
    </row>
    <row r="494" spans="1:10" s="29" customFormat="1">
      <c r="A494" s="28" t="s">
        <v>45</v>
      </c>
      <c r="B494" s="19"/>
      <c r="C494" s="26">
        <f>D494+E494+F494+G494+H494+I494+J494</f>
        <v>2000</v>
      </c>
      <c r="D494" s="26"/>
      <c r="E494" s="26"/>
      <c r="F494" s="26">
        <f>F495</f>
        <v>2000</v>
      </c>
      <c r="G494" s="19"/>
      <c r="H494" s="19"/>
      <c r="I494" s="19"/>
      <c r="J494" s="19"/>
    </row>
    <row r="495" spans="1:10" s="21" customFormat="1">
      <c r="A495" s="52" t="s">
        <v>20</v>
      </c>
      <c r="B495" s="19"/>
      <c r="C495" s="47">
        <f>D495+E495+F495+G495+H495+I495+J495</f>
        <v>2000</v>
      </c>
      <c r="D495" s="47"/>
      <c r="E495" s="47"/>
      <c r="F495" s="47">
        <f>F498</f>
        <v>2000</v>
      </c>
      <c r="G495" s="23"/>
      <c r="H495" s="19"/>
      <c r="I495" s="19"/>
      <c r="J495" s="19"/>
    </row>
    <row r="496" spans="1:10" s="21" customFormat="1">
      <c r="A496" s="78" t="s">
        <v>24</v>
      </c>
      <c r="B496" s="50"/>
      <c r="C496" s="19"/>
      <c r="D496" s="19"/>
      <c r="E496" s="19"/>
      <c r="F496" s="19"/>
      <c r="G496" s="19"/>
      <c r="H496" s="19"/>
      <c r="I496" s="19"/>
      <c r="J496" s="50"/>
    </row>
    <row r="497" spans="1:10" s="29" customFormat="1">
      <c r="A497" s="24" t="s">
        <v>94</v>
      </c>
      <c r="B497" s="19"/>
      <c r="C497" s="23">
        <f>D497+E497+F497+G497+H497+I497+J497</f>
        <v>2000</v>
      </c>
      <c r="D497" s="19"/>
      <c r="E497" s="19"/>
      <c r="F497" s="23">
        <f>F498</f>
        <v>2000</v>
      </c>
      <c r="G497" s="19"/>
      <c r="H497" s="19"/>
      <c r="I497" s="19"/>
      <c r="J497" s="19"/>
    </row>
    <row r="498" spans="1:10" s="21" customFormat="1">
      <c r="A498" s="46" t="s">
        <v>20</v>
      </c>
      <c r="B498" s="19"/>
      <c r="C498" s="19">
        <f>D498+E498+F498+G498+H498+I498+J498</f>
        <v>2000</v>
      </c>
      <c r="D498" s="23"/>
      <c r="E498" s="23"/>
      <c r="F498" s="19">
        <v>2000</v>
      </c>
      <c r="G498" s="23"/>
      <c r="H498" s="19"/>
      <c r="I498" s="19"/>
      <c r="J498" s="19"/>
    </row>
    <row r="499" spans="1:10" s="21" customFormat="1">
      <c r="A499" s="46"/>
      <c r="B499" s="19"/>
      <c r="C499" s="19"/>
      <c r="D499" s="23"/>
      <c r="E499" s="23"/>
      <c r="F499" s="19"/>
      <c r="G499" s="23"/>
      <c r="H499" s="19"/>
      <c r="I499" s="19"/>
      <c r="J499" s="19"/>
    </row>
    <row r="500" spans="1:10" s="21" customFormat="1">
      <c r="A500" s="49" t="s">
        <v>16</v>
      </c>
      <c r="B500" s="50"/>
      <c r="C500" s="50"/>
      <c r="D500" s="50"/>
      <c r="E500" s="50"/>
      <c r="F500" s="50"/>
      <c r="G500" s="50"/>
      <c r="H500" s="50"/>
      <c r="I500" s="50"/>
      <c r="J500" s="50"/>
    </row>
    <row r="501" spans="1:10" s="29" customFormat="1">
      <c r="A501" s="28" t="s">
        <v>45</v>
      </c>
      <c r="B501" s="19"/>
      <c r="C501" s="26">
        <f>D501+E501+F501+G501+H501+I501+J501</f>
        <v>4172.8</v>
      </c>
      <c r="D501" s="26"/>
      <c r="E501" s="26"/>
      <c r="F501" s="26">
        <f>F502</f>
        <v>4172.8</v>
      </c>
      <c r="G501" s="19"/>
      <c r="H501" s="19"/>
      <c r="I501" s="19"/>
      <c r="J501" s="19"/>
    </row>
    <row r="502" spans="1:10" s="21" customFormat="1">
      <c r="A502" s="52" t="s">
        <v>20</v>
      </c>
      <c r="B502" s="19"/>
      <c r="C502" s="48">
        <f>D502+E502+F502+G502+H502+I502+J502</f>
        <v>4172.8</v>
      </c>
      <c r="D502" s="48"/>
      <c r="E502" s="48"/>
      <c r="F502" s="48">
        <f>F505</f>
        <v>4172.8</v>
      </c>
      <c r="G502" s="23"/>
      <c r="H502" s="19"/>
      <c r="I502" s="19"/>
      <c r="J502" s="19"/>
    </row>
    <row r="503" spans="1:10" s="36" customFormat="1" ht="25.5">
      <c r="A503" s="78" t="s">
        <v>32</v>
      </c>
      <c r="B503" s="35"/>
      <c r="C503" s="35"/>
      <c r="D503" s="35"/>
      <c r="E503" s="35"/>
      <c r="F503" s="35"/>
      <c r="G503" s="35"/>
      <c r="H503" s="35"/>
      <c r="I503" s="35"/>
      <c r="J503" s="35"/>
    </row>
    <row r="504" spans="1:10" s="27" customFormat="1">
      <c r="A504" s="24" t="s">
        <v>91</v>
      </c>
      <c r="B504" s="25"/>
      <c r="C504" s="20">
        <f>D504+E504+F504+G504+H504+I504+J504</f>
        <v>4172.8</v>
      </c>
      <c r="D504" s="25"/>
      <c r="E504" s="25"/>
      <c r="F504" s="20">
        <f>F505</f>
        <v>4172.8</v>
      </c>
      <c r="G504" s="25"/>
      <c r="H504" s="25"/>
      <c r="I504" s="25"/>
      <c r="J504" s="25"/>
    </row>
    <row r="505" spans="1:10" s="36" customFormat="1">
      <c r="A505" s="40" t="s">
        <v>20</v>
      </c>
      <c r="B505" s="25"/>
      <c r="C505" s="25">
        <f>D505+E505+F505+G505+H505+I505+J505</f>
        <v>4172.8</v>
      </c>
      <c r="D505" s="41"/>
      <c r="E505" s="41"/>
      <c r="F505" s="41">
        <f>F508</f>
        <v>4172.8</v>
      </c>
      <c r="G505" s="20"/>
      <c r="H505" s="25"/>
      <c r="I505" s="25"/>
      <c r="J505" s="25"/>
    </row>
    <row r="506" spans="1:10" s="21" customFormat="1">
      <c r="A506" s="78" t="s">
        <v>24</v>
      </c>
      <c r="B506" s="50"/>
      <c r="C506" s="19"/>
      <c r="D506" s="19"/>
      <c r="E506" s="19"/>
      <c r="F506" s="19"/>
      <c r="G506" s="19"/>
      <c r="H506" s="19"/>
      <c r="I506" s="19"/>
      <c r="J506" s="50"/>
    </row>
    <row r="507" spans="1:10" s="29" customFormat="1">
      <c r="A507" s="24" t="s">
        <v>94</v>
      </c>
      <c r="B507" s="19"/>
      <c r="C507" s="23">
        <f>D507+E507+F507+G507+H507+I507+J507</f>
        <v>4172.8</v>
      </c>
      <c r="D507" s="23"/>
      <c r="E507" s="23"/>
      <c r="F507" s="23">
        <f>F508</f>
        <v>4172.8</v>
      </c>
      <c r="G507" s="19"/>
      <c r="H507" s="19"/>
      <c r="I507" s="19"/>
      <c r="J507" s="19"/>
    </row>
    <row r="508" spans="1:10" s="21" customFormat="1">
      <c r="A508" s="52" t="s">
        <v>20</v>
      </c>
      <c r="B508" s="51"/>
      <c r="C508" s="19">
        <f>D508+E508+F508+G508+H508+I508+J508</f>
        <v>4172.8</v>
      </c>
      <c r="D508" s="32"/>
      <c r="E508" s="32"/>
      <c r="F508" s="51">
        <v>4172.8</v>
      </c>
      <c r="G508" s="23"/>
      <c r="H508" s="19"/>
      <c r="I508" s="19"/>
      <c r="J508" s="19"/>
    </row>
    <row r="509" spans="1:10" s="21" customFormat="1">
      <c r="A509" s="52"/>
      <c r="B509" s="51"/>
      <c r="C509" s="19"/>
      <c r="D509" s="32"/>
      <c r="E509" s="32"/>
      <c r="F509" s="51"/>
      <c r="G509" s="23"/>
      <c r="H509" s="19"/>
      <c r="I509" s="19"/>
      <c r="J509" s="19"/>
    </row>
    <row r="510" spans="1:10" s="21" customFormat="1" ht="25.5">
      <c r="A510" s="76" t="s">
        <v>59</v>
      </c>
      <c r="B510" s="50"/>
      <c r="C510" s="19"/>
      <c r="D510" s="19"/>
      <c r="E510" s="19"/>
      <c r="F510" s="19"/>
      <c r="G510" s="19"/>
      <c r="H510" s="19"/>
      <c r="I510" s="19"/>
      <c r="J510" s="50"/>
    </row>
    <row r="511" spans="1:10" s="29" customFormat="1">
      <c r="A511" s="24" t="s">
        <v>94</v>
      </c>
      <c r="B511" s="19"/>
      <c r="C511" s="26">
        <f>D511+E511+F511+G511+H511+I511+J511</f>
        <v>131668.32</v>
      </c>
      <c r="D511" s="47"/>
      <c r="E511" s="26"/>
      <c r="F511" s="26">
        <f>F512+F513</f>
        <v>131668.32</v>
      </c>
      <c r="G511" s="19"/>
      <c r="H511" s="19"/>
      <c r="I511" s="19"/>
      <c r="J511" s="19"/>
    </row>
    <row r="512" spans="1:10" s="21" customFormat="1" ht="25.5">
      <c r="A512" s="52" t="s">
        <v>43</v>
      </c>
      <c r="B512" s="51"/>
      <c r="C512" s="47">
        <f>D512+E512+F512+G512+H512+I512+J512</f>
        <v>131668.32</v>
      </c>
      <c r="D512" s="48"/>
      <c r="E512" s="48"/>
      <c r="F512" s="48">
        <f>F524+F531+F520</f>
        <v>131668.32</v>
      </c>
      <c r="G512" s="23"/>
      <c r="H512" s="19"/>
      <c r="I512" s="19"/>
      <c r="J512" s="19"/>
    </row>
    <row r="513" spans="1:10" s="36" customFormat="1">
      <c r="A513" s="40" t="s">
        <v>20</v>
      </c>
      <c r="B513" s="25"/>
      <c r="C513" s="25">
        <f>D513+E513+F513+G513+H513+I513+J513</f>
        <v>0</v>
      </c>
      <c r="D513" s="41"/>
      <c r="E513" s="41"/>
      <c r="F513" s="41">
        <f>F532</f>
        <v>0</v>
      </c>
      <c r="G513" s="20"/>
      <c r="H513" s="25"/>
      <c r="I513" s="25"/>
      <c r="J513" s="25"/>
    </row>
    <row r="514" spans="1:10" s="21" customFormat="1">
      <c r="A514" s="52"/>
      <c r="B514" s="51"/>
      <c r="C514" s="99"/>
      <c r="D514" s="48"/>
      <c r="E514" s="48"/>
      <c r="F514" s="48"/>
      <c r="G514" s="23"/>
      <c r="H514" s="19"/>
      <c r="I514" s="19"/>
      <c r="J514" s="19"/>
    </row>
    <row r="515" spans="1:10" s="21" customFormat="1">
      <c r="A515" s="49" t="s">
        <v>29</v>
      </c>
      <c r="B515" s="50"/>
      <c r="C515" s="50"/>
      <c r="D515" s="50"/>
      <c r="E515" s="50"/>
      <c r="F515" s="50"/>
      <c r="G515" s="50"/>
      <c r="H515" s="50"/>
      <c r="I515" s="50"/>
      <c r="J515" s="50"/>
    </row>
    <row r="516" spans="1:10" s="29" customFormat="1">
      <c r="A516" s="28" t="s">
        <v>45</v>
      </c>
      <c r="B516" s="19"/>
      <c r="C516" s="26">
        <f>D516+E516+F516+G516+H516+I516+J516</f>
        <v>91820</v>
      </c>
      <c r="D516" s="26"/>
      <c r="E516" s="26"/>
      <c r="F516" s="26">
        <f>F517</f>
        <v>91820</v>
      </c>
      <c r="G516" s="19"/>
      <c r="H516" s="19"/>
      <c r="I516" s="19"/>
      <c r="J516" s="19"/>
    </row>
    <row r="517" spans="1:10" s="21" customFormat="1" ht="25.5">
      <c r="A517" s="52" t="s">
        <v>43</v>
      </c>
      <c r="B517" s="19"/>
      <c r="C517" s="47">
        <f>D517+E517+F517+G517+H517+I517+J517</f>
        <v>91820</v>
      </c>
      <c r="D517" s="47"/>
      <c r="E517" s="47"/>
      <c r="F517" s="47">
        <v>91820</v>
      </c>
      <c r="G517" s="23"/>
      <c r="H517" s="19"/>
      <c r="I517" s="19"/>
      <c r="J517" s="19"/>
    </row>
    <row r="518" spans="1:10" s="21" customFormat="1">
      <c r="A518" s="78" t="s">
        <v>24</v>
      </c>
      <c r="B518" s="50"/>
      <c r="C518" s="19"/>
      <c r="D518" s="19"/>
      <c r="E518" s="19"/>
      <c r="F518" s="19"/>
      <c r="G518" s="19"/>
      <c r="H518" s="19"/>
      <c r="I518" s="19"/>
      <c r="J518" s="50"/>
    </row>
    <row r="519" spans="1:10" s="29" customFormat="1">
      <c r="A519" s="24" t="s">
        <v>94</v>
      </c>
      <c r="B519" s="19"/>
      <c r="C519" s="23">
        <f>D519+E519+F519+G519+H519+I519+J519</f>
        <v>91820</v>
      </c>
      <c r="D519" s="19"/>
      <c r="E519" s="19"/>
      <c r="F519" s="23">
        <f>F520</f>
        <v>91820</v>
      </c>
      <c r="G519" s="19"/>
      <c r="H519" s="19"/>
      <c r="I519" s="19"/>
      <c r="J519" s="19"/>
    </row>
    <row r="520" spans="1:10" s="21" customFormat="1" ht="25.5">
      <c r="A520" s="52" t="s">
        <v>43</v>
      </c>
      <c r="B520" s="19"/>
      <c r="C520" s="19">
        <f>D520+E520+F520+G520+H520+I520+J520</f>
        <v>91820</v>
      </c>
      <c r="D520" s="23"/>
      <c r="E520" s="23"/>
      <c r="F520" s="19">
        <v>91820</v>
      </c>
      <c r="G520" s="23"/>
      <c r="H520" s="19"/>
      <c r="I520" s="19"/>
      <c r="J520" s="19"/>
    </row>
    <row r="521" spans="1:10" s="21" customFormat="1">
      <c r="A521" s="52"/>
      <c r="B521" s="19"/>
      <c r="C521" s="19"/>
      <c r="D521" s="23"/>
      <c r="E521" s="23"/>
      <c r="F521" s="19"/>
      <c r="G521" s="23"/>
      <c r="H521" s="19"/>
      <c r="I521" s="19"/>
      <c r="J521" s="19"/>
    </row>
    <row r="522" spans="1:10" s="21" customFormat="1">
      <c r="A522" s="49" t="s">
        <v>26</v>
      </c>
      <c r="B522" s="50"/>
      <c r="C522" s="50"/>
      <c r="D522" s="50"/>
      <c r="E522" s="50"/>
      <c r="F522" s="50"/>
      <c r="G522" s="50"/>
      <c r="H522" s="50"/>
      <c r="I522" s="50"/>
      <c r="J522" s="50"/>
    </row>
    <row r="523" spans="1:10" s="29" customFormat="1">
      <c r="A523" s="28" t="s">
        <v>45</v>
      </c>
      <c r="B523" s="19"/>
      <c r="C523" s="26">
        <f>D523+E523+F523+G523+H523+I523+J523</f>
        <v>27745</v>
      </c>
      <c r="D523" s="26"/>
      <c r="E523" s="26"/>
      <c r="F523" s="26">
        <f>F524</f>
        <v>27745</v>
      </c>
      <c r="G523" s="19"/>
      <c r="H523" s="19"/>
      <c r="I523" s="19"/>
      <c r="J523" s="19"/>
    </row>
    <row r="524" spans="1:10" s="21" customFormat="1" ht="25.5">
      <c r="A524" s="52" t="s">
        <v>43</v>
      </c>
      <c r="B524" s="19"/>
      <c r="C524" s="47">
        <f>D524+E524+F524+G524+H524+I524+J524</f>
        <v>27745</v>
      </c>
      <c r="D524" s="47"/>
      <c r="E524" s="47"/>
      <c r="F524" s="47">
        <f>F527</f>
        <v>27745</v>
      </c>
      <c r="G524" s="23"/>
      <c r="H524" s="19"/>
      <c r="I524" s="19"/>
      <c r="J524" s="19"/>
    </row>
    <row r="525" spans="1:10" s="21" customFormat="1">
      <c r="A525" s="78" t="s">
        <v>24</v>
      </c>
      <c r="B525" s="50"/>
      <c r="C525" s="19"/>
      <c r="D525" s="19"/>
      <c r="E525" s="19"/>
      <c r="F525" s="19"/>
      <c r="G525" s="19"/>
      <c r="H525" s="19"/>
      <c r="I525" s="19"/>
      <c r="J525" s="50"/>
    </row>
    <row r="526" spans="1:10" s="29" customFormat="1">
      <c r="A526" s="24" t="s">
        <v>94</v>
      </c>
      <c r="B526" s="19"/>
      <c r="C526" s="23">
        <f>D526+E526+F526+G526+H526+I526+J526</f>
        <v>27745</v>
      </c>
      <c r="D526" s="19"/>
      <c r="E526" s="19"/>
      <c r="F526" s="23">
        <f>F527</f>
        <v>27745</v>
      </c>
      <c r="G526" s="19"/>
      <c r="H526" s="19"/>
      <c r="I526" s="19"/>
      <c r="J526" s="19"/>
    </row>
    <row r="527" spans="1:10" s="21" customFormat="1" ht="25.5">
      <c r="A527" s="52" t="s">
        <v>43</v>
      </c>
      <c r="B527" s="19"/>
      <c r="C527" s="19">
        <f>D527+E527+F527+G527+H527+I527+J527</f>
        <v>27745</v>
      </c>
      <c r="D527" s="23"/>
      <c r="E527" s="23"/>
      <c r="F527" s="19">
        <v>27745</v>
      </c>
      <c r="G527" s="23"/>
      <c r="H527" s="19"/>
      <c r="I527" s="19"/>
      <c r="J527" s="19"/>
    </row>
    <row r="528" spans="1:10" s="21" customFormat="1">
      <c r="A528" s="52"/>
      <c r="B528" s="19"/>
      <c r="C528" s="19"/>
      <c r="D528" s="23"/>
      <c r="E528" s="23"/>
      <c r="F528" s="19"/>
      <c r="G528" s="23"/>
      <c r="H528" s="19"/>
      <c r="I528" s="19"/>
      <c r="J528" s="19"/>
    </row>
    <row r="529" spans="1:10" s="21" customFormat="1">
      <c r="A529" s="49" t="s">
        <v>16</v>
      </c>
      <c r="B529" s="50"/>
      <c r="C529" s="50"/>
      <c r="D529" s="50"/>
      <c r="E529" s="50"/>
      <c r="F529" s="50"/>
      <c r="G529" s="50"/>
      <c r="H529" s="50"/>
      <c r="I529" s="50"/>
      <c r="J529" s="50"/>
    </row>
    <row r="530" spans="1:10" s="29" customFormat="1">
      <c r="A530" s="28" t="s">
        <v>45</v>
      </c>
      <c r="B530" s="19"/>
      <c r="C530" s="26">
        <f>D530+E530+F530+G530+H530+I530+J530</f>
        <v>12103.32</v>
      </c>
      <c r="D530" s="26"/>
      <c r="E530" s="26"/>
      <c r="F530" s="26">
        <f>F531+F532</f>
        <v>12103.32</v>
      </c>
      <c r="G530" s="19"/>
      <c r="H530" s="19"/>
      <c r="I530" s="19"/>
      <c r="J530" s="19"/>
    </row>
    <row r="531" spans="1:10" s="21" customFormat="1" ht="25.5">
      <c r="A531" s="52" t="s">
        <v>43</v>
      </c>
      <c r="B531" s="19"/>
      <c r="C531" s="48">
        <f>D531+E531+F531+G531+H531+I531+J531</f>
        <v>12103.32</v>
      </c>
      <c r="D531" s="48"/>
      <c r="E531" s="48"/>
      <c r="F531" s="48">
        <f>F551+F5149+F535+F543</f>
        <v>12103.32</v>
      </c>
      <c r="G531" s="23"/>
      <c r="H531" s="19"/>
      <c r="I531" s="19"/>
      <c r="J531" s="19"/>
    </row>
    <row r="532" spans="1:10" s="36" customFormat="1">
      <c r="A532" s="40" t="s">
        <v>20</v>
      </c>
      <c r="B532" s="25"/>
      <c r="C532" s="25">
        <f>D532+E532+F532+G532+H532+I532+J532</f>
        <v>0</v>
      </c>
      <c r="D532" s="41"/>
      <c r="E532" s="41"/>
      <c r="F532" s="41">
        <f>F548</f>
        <v>0</v>
      </c>
      <c r="G532" s="20"/>
      <c r="H532" s="25"/>
      <c r="I532" s="25"/>
      <c r="J532" s="25"/>
    </row>
    <row r="533" spans="1:10" s="36" customFormat="1">
      <c r="A533" s="71" t="s">
        <v>89</v>
      </c>
      <c r="B533" s="72"/>
      <c r="C533" s="35"/>
      <c r="D533" s="35"/>
      <c r="E533" s="73"/>
      <c r="F533" s="72"/>
      <c r="G533" s="35"/>
      <c r="H533" s="72"/>
      <c r="I533" s="35"/>
      <c r="J533" s="73"/>
    </row>
    <row r="534" spans="1:10" s="27" customFormat="1">
      <c r="A534" s="37" t="s">
        <v>45</v>
      </c>
      <c r="B534" s="63"/>
      <c r="C534" s="20">
        <f>D534+E534+F534+G534+H534+I534+J534</f>
        <v>9414.7199999999993</v>
      </c>
      <c r="D534" s="20"/>
      <c r="E534" s="64"/>
      <c r="F534" s="20">
        <f>F535</f>
        <v>9414.7199999999993</v>
      </c>
      <c r="G534" s="63"/>
      <c r="H534" s="25"/>
      <c r="I534" s="25"/>
      <c r="J534" s="65"/>
    </row>
    <row r="535" spans="1:10" s="21" customFormat="1" ht="25.5">
      <c r="A535" s="52" t="s">
        <v>43</v>
      </c>
      <c r="B535" s="19"/>
      <c r="C535" s="19">
        <f>D535+E535+F535+G535+H535+I535+J535</f>
        <v>9414.7199999999993</v>
      </c>
      <c r="D535" s="23"/>
      <c r="E535" s="23"/>
      <c r="F535" s="19">
        <f>F539</f>
        <v>9414.7199999999993</v>
      </c>
      <c r="G535" s="23"/>
      <c r="H535" s="19"/>
      <c r="I535" s="19"/>
      <c r="J535" s="19"/>
    </row>
    <row r="536" spans="1:10" s="21" customFormat="1">
      <c r="A536" s="52" t="s">
        <v>20</v>
      </c>
      <c r="B536" s="68"/>
      <c r="C536" s="19">
        <f>D536+E536+F536+G536+H536+I536+J536</f>
        <v>0</v>
      </c>
      <c r="D536" s="32"/>
      <c r="E536" s="69"/>
      <c r="F536" s="51">
        <v>0</v>
      </c>
      <c r="G536" s="23"/>
      <c r="H536" s="19"/>
      <c r="I536" s="19"/>
      <c r="J536" s="58"/>
    </row>
    <row r="537" spans="1:10" s="21" customFormat="1">
      <c r="A537" s="78" t="s">
        <v>24</v>
      </c>
      <c r="B537" s="84"/>
      <c r="C537" s="19"/>
      <c r="D537" s="19"/>
      <c r="E537" s="58"/>
      <c r="F537" s="56"/>
      <c r="G537" s="19"/>
      <c r="H537" s="56"/>
      <c r="I537" s="19"/>
      <c r="J537" s="85"/>
    </row>
    <row r="538" spans="1:10" s="29" customFormat="1">
      <c r="A538" s="24" t="s">
        <v>94</v>
      </c>
      <c r="B538" s="56"/>
      <c r="C538" s="23">
        <f>D538+E538+F538+G538+H538+I538+J538</f>
        <v>0</v>
      </c>
      <c r="D538" s="23"/>
      <c r="E538" s="70"/>
      <c r="F538" s="23">
        <f>F540</f>
        <v>0</v>
      </c>
      <c r="G538" s="56"/>
      <c r="H538" s="19"/>
      <c r="I538" s="19"/>
      <c r="J538" s="58"/>
    </row>
    <row r="539" spans="1:10" s="21" customFormat="1" ht="25.5">
      <c r="A539" s="52" t="s">
        <v>43</v>
      </c>
      <c r="B539" s="56"/>
      <c r="C539" s="19">
        <f>D539+E539+F539+G539+H539+I539+J539</f>
        <v>9414.7199999999993</v>
      </c>
      <c r="D539" s="23"/>
      <c r="E539" s="70"/>
      <c r="F539" s="113">
        <v>9414.7199999999993</v>
      </c>
      <c r="G539" s="23"/>
      <c r="H539" s="19"/>
      <c r="I539" s="19"/>
      <c r="J539" s="58"/>
    </row>
    <row r="540" spans="1:10" s="21" customFormat="1">
      <c r="A540" s="52" t="s">
        <v>20</v>
      </c>
      <c r="B540" s="68"/>
      <c r="C540" s="19">
        <f>D540+E540+F540+G540+H540+I540+J540</f>
        <v>0</v>
      </c>
      <c r="D540" s="32"/>
      <c r="E540" s="69"/>
      <c r="F540" s="51">
        <v>0</v>
      </c>
      <c r="G540" s="23"/>
      <c r="H540" s="19"/>
      <c r="I540" s="19"/>
      <c r="J540" s="58"/>
    </row>
    <row r="541" spans="1:10" s="36" customFormat="1" ht="25.5">
      <c r="A541" s="71" t="s">
        <v>32</v>
      </c>
      <c r="B541" s="72"/>
      <c r="C541" s="35"/>
      <c r="D541" s="35"/>
      <c r="E541" s="73"/>
      <c r="F541" s="72"/>
      <c r="G541" s="35"/>
      <c r="H541" s="72"/>
      <c r="I541" s="35"/>
      <c r="J541" s="73"/>
    </row>
    <row r="542" spans="1:10" s="27" customFormat="1">
      <c r="A542" s="24" t="s">
        <v>91</v>
      </c>
      <c r="B542" s="63"/>
      <c r="C542" s="20">
        <f>D542+E542+F542+G542+H542+I542+J542</f>
        <v>0</v>
      </c>
      <c r="D542" s="25"/>
      <c r="E542" s="65"/>
      <c r="F542" s="20">
        <f>F544</f>
        <v>0</v>
      </c>
      <c r="G542" s="63"/>
      <c r="H542" s="25"/>
      <c r="I542" s="25"/>
      <c r="J542" s="65"/>
    </row>
    <row r="543" spans="1:10" s="21" customFormat="1" ht="25.5">
      <c r="A543" s="52" t="s">
        <v>43</v>
      </c>
      <c r="B543" s="56"/>
      <c r="C543" s="19">
        <f>D543+E543+F543+G543+H543+I543+J543</f>
        <v>294.60000000000002</v>
      </c>
      <c r="D543" s="23"/>
      <c r="E543" s="70"/>
      <c r="F543" s="19">
        <v>294.60000000000002</v>
      </c>
      <c r="G543" s="23"/>
      <c r="H543" s="19"/>
      <c r="I543" s="19"/>
      <c r="J543" s="58"/>
    </row>
    <row r="544" spans="1:10" s="36" customFormat="1">
      <c r="A544" s="40" t="s">
        <v>20</v>
      </c>
      <c r="B544" s="63"/>
      <c r="C544" s="25">
        <f>D544+E544+F544+G544+H544+I544+J544</f>
        <v>0</v>
      </c>
      <c r="D544" s="41"/>
      <c r="E544" s="75"/>
      <c r="F544" s="41">
        <f>F548</f>
        <v>0</v>
      </c>
      <c r="G544" s="20"/>
      <c r="H544" s="25"/>
      <c r="I544" s="25"/>
      <c r="J544" s="65"/>
    </row>
    <row r="545" spans="1:10" s="21" customFormat="1">
      <c r="A545" s="78" t="s">
        <v>24</v>
      </c>
      <c r="B545" s="84"/>
      <c r="C545" s="19"/>
      <c r="D545" s="19"/>
      <c r="E545" s="58"/>
      <c r="F545" s="56"/>
      <c r="G545" s="19"/>
      <c r="H545" s="56"/>
      <c r="I545" s="19"/>
      <c r="J545" s="85"/>
    </row>
    <row r="546" spans="1:10" s="29" customFormat="1">
      <c r="A546" s="24" t="s">
        <v>94</v>
      </c>
      <c r="B546" s="56"/>
      <c r="C546" s="23">
        <f>D546+E546+F546+G546+H546+I546+J546</f>
        <v>0</v>
      </c>
      <c r="D546" s="23"/>
      <c r="E546" s="70"/>
      <c r="F546" s="23">
        <f>F548</f>
        <v>0</v>
      </c>
      <c r="G546" s="56"/>
      <c r="H546" s="19"/>
      <c r="I546" s="19"/>
      <c r="J546" s="58"/>
    </row>
    <row r="547" spans="1:10" s="21" customFormat="1" ht="25.5">
      <c r="A547" s="52" t="s">
        <v>43</v>
      </c>
      <c r="B547" s="56"/>
      <c r="C547" s="19">
        <f>D547+E547+F547+G547+H547+I547+J547</f>
        <v>233</v>
      </c>
      <c r="D547" s="23"/>
      <c r="E547" s="70"/>
      <c r="F547" s="19">
        <v>233</v>
      </c>
      <c r="G547" s="23"/>
      <c r="H547" s="19"/>
      <c r="I547" s="19"/>
      <c r="J547" s="58"/>
    </row>
    <row r="548" spans="1:10" s="21" customFormat="1">
      <c r="A548" s="52" t="s">
        <v>20</v>
      </c>
      <c r="B548" s="68"/>
      <c r="C548" s="19">
        <f>D548+E548+F548+G548+H548+I548+J548</f>
        <v>0</v>
      </c>
      <c r="D548" s="32"/>
      <c r="E548" s="69"/>
      <c r="F548" s="51">
        <v>0</v>
      </c>
      <c r="G548" s="23"/>
      <c r="H548" s="19"/>
      <c r="I548" s="19"/>
      <c r="J548" s="58"/>
    </row>
    <row r="549" spans="1:10" s="36" customFormat="1">
      <c r="A549" s="71" t="s">
        <v>87</v>
      </c>
      <c r="B549" s="72"/>
      <c r="C549" s="35"/>
      <c r="D549" s="35"/>
      <c r="E549" s="73"/>
      <c r="F549" s="72"/>
      <c r="G549" s="35"/>
      <c r="H549" s="72"/>
      <c r="I549" s="35"/>
      <c r="J549" s="73"/>
    </row>
    <row r="550" spans="1:10" s="27" customFormat="1">
      <c r="A550" s="37" t="s">
        <v>45</v>
      </c>
      <c r="B550" s="63"/>
      <c r="C550" s="20">
        <f>D550+E550+F550+G550+H550+I550+J550</f>
        <v>2394</v>
      </c>
      <c r="D550" s="20"/>
      <c r="E550" s="64"/>
      <c r="F550" s="20">
        <f>F551</f>
        <v>2394</v>
      </c>
      <c r="G550" s="63"/>
      <c r="H550" s="25"/>
      <c r="I550" s="25"/>
      <c r="J550" s="65"/>
    </row>
    <row r="551" spans="1:10" s="21" customFormat="1" ht="25.5">
      <c r="A551" s="52" t="s">
        <v>43</v>
      </c>
      <c r="B551" s="68"/>
      <c r="C551" s="99">
        <f>D551+E551+F551+G551+H551+I551+J551</f>
        <v>2394</v>
      </c>
      <c r="D551" s="48"/>
      <c r="E551" s="107"/>
      <c r="F551" s="48">
        <f>F554</f>
        <v>2394</v>
      </c>
      <c r="G551" s="23"/>
      <c r="H551" s="19"/>
      <c r="I551" s="19"/>
      <c r="J551" s="58"/>
    </row>
    <row r="552" spans="1:10" s="21" customFormat="1">
      <c r="A552" s="78" t="s">
        <v>24</v>
      </c>
      <c r="B552" s="84"/>
      <c r="C552" s="19"/>
      <c r="D552" s="19"/>
      <c r="E552" s="58"/>
      <c r="F552" s="56"/>
      <c r="G552" s="19"/>
      <c r="H552" s="56"/>
      <c r="I552" s="19"/>
      <c r="J552" s="85"/>
    </row>
    <row r="553" spans="1:10" s="29" customFormat="1">
      <c r="A553" s="24" t="s">
        <v>94</v>
      </c>
      <c r="B553" s="56"/>
      <c r="C553" s="23">
        <f>D553+E553+F553+G553+H553+I553+J553</f>
        <v>2394</v>
      </c>
      <c r="D553" s="19"/>
      <c r="E553" s="58"/>
      <c r="F553" s="23">
        <f>F554</f>
        <v>2394</v>
      </c>
      <c r="G553" s="56"/>
      <c r="H553" s="19"/>
      <c r="I553" s="19"/>
      <c r="J553" s="58"/>
    </row>
    <row r="554" spans="1:10" s="21" customFormat="1" ht="25.5">
      <c r="A554" s="52" t="s">
        <v>43</v>
      </c>
      <c r="B554" s="56"/>
      <c r="C554" s="19">
        <f>D554+E554+F554+G554+H554+I554+J554</f>
        <v>2394</v>
      </c>
      <c r="D554" s="23"/>
      <c r="E554" s="70"/>
      <c r="F554" s="19">
        <v>2394</v>
      </c>
      <c r="G554" s="23"/>
      <c r="H554" s="19"/>
      <c r="I554" s="19"/>
      <c r="J554" s="58"/>
    </row>
    <row r="555" spans="1:10" s="21" customFormat="1">
      <c r="A555" s="46"/>
      <c r="B555" s="19"/>
      <c r="C555" s="19"/>
      <c r="D555" s="23"/>
      <c r="E555" s="23"/>
      <c r="F555" s="19"/>
      <c r="G555" s="23"/>
      <c r="H555" s="19"/>
      <c r="I555" s="19"/>
      <c r="J555" s="19"/>
    </row>
    <row r="556" spans="1:10" s="21" customFormat="1">
      <c r="A556" s="50"/>
      <c r="B556" s="50"/>
      <c r="C556" s="19"/>
      <c r="D556" s="19"/>
      <c r="E556" s="19"/>
      <c r="F556" s="19"/>
      <c r="G556" s="19"/>
      <c r="H556" s="19"/>
      <c r="I556" s="19"/>
      <c r="J556" s="50"/>
    </row>
    <row r="557" spans="1:10" s="21" customFormat="1" ht="25.5">
      <c r="A557" s="76" t="s">
        <v>36</v>
      </c>
      <c r="B557" s="50"/>
      <c r="C557" s="19"/>
      <c r="D557" s="19"/>
      <c r="E557" s="19"/>
      <c r="F557" s="19"/>
      <c r="G557" s="19"/>
      <c r="H557" s="19"/>
      <c r="I557" s="19"/>
      <c r="J557" s="50"/>
    </row>
    <row r="558" spans="1:10" s="29" customFormat="1">
      <c r="A558" s="24" t="s">
        <v>94</v>
      </c>
      <c r="B558" s="19"/>
      <c r="C558" s="23">
        <f t="shared" ref="C558:C563" si="6">D558+E558+F558+G558+H558+I558+J558</f>
        <v>34402.559999999998</v>
      </c>
      <c r="D558" s="19"/>
      <c r="E558" s="23"/>
      <c r="F558" s="23">
        <f>F560+F562+F559+F563</f>
        <v>34402.559999999998</v>
      </c>
      <c r="G558" s="19"/>
      <c r="H558" s="19"/>
      <c r="I558" s="19"/>
      <c r="J558" s="19"/>
    </row>
    <row r="559" spans="1:10" s="21" customFormat="1">
      <c r="A559" s="46" t="s">
        <v>46</v>
      </c>
      <c r="B559" s="19"/>
      <c r="C559" s="23">
        <f t="shared" si="6"/>
        <v>0</v>
      </c>
      <c r="D559" s="23"/>
      <c r="E559" s="23"/>
      <c r="F559" s="23">
        <f>F580</f>
        <v>0</v>
      </c>
      <c r="G559" s="23"/>
      <c r="H559" s="19"/>
      <c r="I559" s="19"/>
      <c r="J559" s="19"/>
    </row>
    <row r="560" spans="1:10" s="29" customFormat="1">
      <c r="A560" s="28" t="s">
        <v>18</v>
      </c>
      <c r="B560" s="19"/>
      <c r="C560" s="23">
        <f t="shared" si="6"/>
        <v>1312</v>
      </c>
      <c r="D560" s="19"/>
      <c r="E560" s="23"/>
      <c r="F560" s="23">
        <f>F561</f>
        <v>1312</v>
      </c>
      <c r="G560" s="19"/>
      <c r="H560" s="19"/>
      <c r="I560" s="19"/>
      <c r="J560" s="19"/>
    </row>
    <row r="561" spans="1:10" s="29" customFormat="1" ht="25.5">
      <c r="A561" s="52" t="s">
        <v>22</v>
      </c>
      <c r="B561" s="51"/>
      <c r="C561" s="51">
        <f t="shared" si="6"/>
        <v>1312</v>
      </c>
      <c r="D561" s="51"/>
      <c r="E561" s="51"/>
      <c r="F561" s="51">
        <f>F568+F582</f>
        <v>1312</v>
      </c>
      <c r="G561" s="23"/>
      <c r="H561" s="19"/>
      <c r="I561" s="19"/>
      <c r="J561" s="19"/>
    </row>
    <row r="562" spans="1:10" s="21" customFormat="1" ht="25.5">
      <c r="A562" s="52" t="s">
        <v>43</v>
      </c>
      <c r="B562" s="19"/>
      <c r="C562" s="48">
        <f t="shared" si="6"/>
        <v>32702.559999999998</v>
      </c>
      <c r="D562" s="48"/>
      <c r="E562" s="48"/>
      <c r="F562" s="48">
        <f>F569+F583</f>
        <v>32702.559999999998</v>
      </c>
      <c r="G562" s="23"/>
      <c r="H562" s="19"/>
      <c r="I562" s="19"/>
      <c r="J562" s="19"/>
    </row>
    <row r="563" spans="1:10" s="29" customFormat="1">
      <c r="A563" s="28" t="s">
        <v>109</v>
      </c>
      <c r="B563" s="19"/>
      <c r="C563" s="23">
        <f t="shared" si="6"/>
        <v>388</v>
      </c>
      <c r="D563" s="19"/>
      <c r="E563" s="19"/>
      <c r="F563" s="19">
        <f>F584</f>
        <v>388</v>
      </c>
      <c r="G563" s="19"/>
      <c r="H563" s="19"/>
      <c r="I563" s="19"/>
      <c r="J563" s="19"/>
    </row>
    <row r="564" spans="1:10" s="29" customFormat="1">
      <c r="A564" s="52"/>
      <c r="B564" s="51"/>
      <c r="C564" s="51"/>
      <c r="D564" s="51"/>
      <c r="E564" s="51"/>
      <c r="F564" s="51"/>
      <c r="G564" s="23"/>
      <c r="H564" s="19"/>
      <c r="I564" s="19"/>
      <c r="J564" s="19"/>
    </row>
    <row r="565" spans="1:10" s="21" customFormat="1">
      <c r="A565" s="49" t="s">
        <v>60</v>
      </c>
      <c r="B565" s="50"/>
      <c r="C565" s="50"/>
      <c r="D565" s="50"/>
      <c r="E565" s="50"/>
      <c r="F565" s="50"/>
      <c r="G565" s="50"/>
      <c r="H565" s="50"/>
      <c r="I565" s="50"/>
      <c r="J565" s="50"/>
    </row>
    <row r="566" spans="1:10" s="29" customFormat="1">
      <c r="A566" s="28" t="s">
        <v>45</v>
      </c>
      <c r="B566" s="19"/>
      <c r="C566" s="23">
        <f>D566+E566+F566+G566+H566+I566+J566</f>
        <v>25961.88</v>
      </c>
      <c r="D566" s="19"/>
      <c r="E566" s="23"/>
      <c r="F566" s="23">
        <f>F569+F567</f>
        <v>25961.88</v>
      </c>
      <c r="G566" s="19"/>
      <c r="H566" s="19"/>
      <c r="I566" s="19"/>
      <c r="J566" s="19"/>
    </row>
    <row r="567" spans="1:10" s="29" customFormat="1">
      <c r="A567" s="28" t="s">
        <v>18</v>
      </c>
      <c r="B567" s="19"/>
      <c r="C567" s="23">
        <f>D567+E567+F567+G567+H567+I567+J567</f>
        <v>1179.8800000000001</v>
      </c>
      <c r="D567" s="19"/>
      <c r="E567" s="19"/>
      <c r="F567" s="19">
        <f>F568</f>
        <v>1179.8800000000001</v>
      </c>
      <c r="G567" s="19"/>
      <c r="H567" s="19"/>
      <c r="I567" s="19"/>
      <c r="J567" s="19"/>
    </row>
    <row r="568" spans="1:10" s="29" customFormat="1" ht="25.5">
      <c r="A568" s="46" t="s">
        <v>38</v>
      </c>
      <c r="B568" s="19"/>
      <c r="C568" s="19">
        <f>D568+E568+F568+G568+H568+I568+J568</f>
        <v>1179.8800000000001</v>
      </c>
      <c r="D568" s="23"/>
      <c r="E568" s="23"/>
      <c r="F568" s="19">
        <f>F576</f>
        <v>1179.8800000000001</v>
      </c>
      <c r="G568" s="23"/>
      <c r="H568" s="19"/>
      <c r="I568" s="19"/>
      <c r="J568" s="19"/>
    </row>
    <row r="569" spans="1:10" s="29" customFormat="1" ht="25.5">
      <c r="A569" s="52" t="s">
        <v>43</v>
      </c>
      <c r="B569" s="19"/>
      <c r="C569" s="51">
        <f>D569+E569+F569+G569+H569+I569+J569</f>
        <v>24782</v>
      </c>
      <c r="D569" s="51"/>
      <c r="E569" s="51"/>
      <c r="F569" s="51">
        <f>F572</f>
        <v>24782</v>
      </c>
      <c r="G569" s="19"/>
      <c r="H569" s="19"/>
      <c r="I569" s="19"/>
      <c r="J569" s="19"/>
    </row>
    <row r="570" spans="1:10" s="21" customFormat="1">
      <c r="A570" s="78" t="s">
        <v>24</v>
      </c>
      <c r="B570" s="50"/>
      <c r="C570" s="19"/>
      <c r="D570" s="19"/>
      <c r="E570" s="19"/>
      <c r="F570" s="19"/>
      <c r="G570" s="19"/>
      <c r="H570" s="19"/>
      <c r="I570" s="19"/>
      <c r="J570" s="50"/>
    </row>
    <row r="571" spans="1:10" s="29" customFormat="1">
      <c r="A571" s="24" t="s">
        <v>94</v>
      </c>
      <c r="B571" s="19"/>
      <c r="C571" s="23">
        <f>D571+E571+F571+G571+H571+I571+J571</f>
        <v>24782</v>
      </c>
      <c r="D571" s="19"/>
      <c r="E571" s="19"/>
      <c r="F571" s="23">
        <f>F572</f>
        <v>24782</v>
      </c>
      <c r="G571" s="19"/>
      <c r="H571" s="19"/>
      <c r="I571" s="19"/>
      <c r="J571" s="19"/>
    </row>
    <row r="572" spans="1:10" s="21" customFormat="1" ht="25.5">
      <c r="A572" s="52" t="s">
        <v>43</v>
      </c>
      <c r="B572" s="19"/>
      <c r="C572" s="19">
        <f>D572+E572+F572+G572+H572+I572+J572</f>
        <v>24782</v>
      </c>
      <c r="D572" s="23"/>
      <c r="E572" s="23"/>
      <c r="F572" s="19">
        <v>24782</v>
      </c>
      <c r="G572" s="23"/>
      <c r="H572" s="19"/>
      <c r="I572" s="19"/>
      <c r="J572" s="19"/>
    </row>
    <row r="573" spans="1:10" s="21" customFormat="1" ht="13.5" customHeight="1">
      <c r="A573" s="78" t="s">
        <v>37</v>
      </c>
      <c r="B573" s="50"/>
      <c r="C573" s="23"/>
      <c r="D573" s="19"/>
      <c r="E573" s="19"/>
      <c r="F573" s="19"/>
      <c r="G573" s="19"/>
      <c r="H573" s="19"/>
      <c r="I573" s="19"/>
      <c r="J573" s="50"/>
    </row>
    <row r="574" spans="1:10" s="29" customFormat="1">
      <c r="A574" s="24" t="s">
        <v>94</v>
      </c>
      <c r="B574" s="19"/>
      <c r="C574" s="23">
        <f>D574+E574+F574+G574+H574+I574+J574</f>
        <v>1179.8800000000001</v>
      </c>
      <c r="D574" s="23"/>
      <c r="E574" s="23"/>
      <c r="F574" s="23">
        <f>F575</f>
        <v>1179.8800000000001</v>
      </c>
      <c r="G574" s="19"/>
      <c r="H574" s="19"/>
      <c r="I574" s="19"/>
      <c r="J574" s="19"/>
    </row>
    <row r="575" spans="1:10" s="29" customFormat="1">
      <c r="A575" s="28" t="s">
        <v>18</v>
      </c>
      <c r="B575" s="19"/>
      <c r="C575" s="23">
        <f>D575+E575+F575+G575+H575+I575+J575</f>
        <v>1179.8800000000001</v>
      </c>
      <c r="D575" s="19"/>
      <c r="E575" s="19"/>
      <c r="F575" s="19">
        <f>F576</f>
        <v>1179.8800000000001</v>
      </c>
      <c r="G575" s="19"/>
      <c r="H575" s="19"/>
      <c r="I575" s="19"/>
      <c r="J575" s="19"/>
    </row>
    <row r="576" spans="1:10" s="29" customFormat="1" ht="25.5">
      <c r="A576" s="46" t="s">
        <v>38</v>
      </c>
      <c r="B576" s="19"/>
      <c r="C576" s="19">
        <f>D576+E576+F576+G576+H576+I576+J576</f>
        <v>1179.8800000000001</v>
      </c>
      <c r="D576" s="23"/>
      <c r="E576" s="23"/>
      <c r="F576" s="19">
        <v>1179.8800000000001</v>
      </c>
      <c r="G576" s="23"/>
      <c r="H576" s="19"/>
      <c r="I576" s="19"/>
      <c r="J576" s="19"/>
    </row>
    <row r="577" spans="1:10" s="29" customFormat="1">
      <c r="A577" s="46"/>
      <c r="B577" s="19"/>
      <c r="C577" s="19"/>
      <c r="D577" s="23"/>
      <c r="E577" s="23"/>
      <c r="F577" s="19"/>
      <c r="G577" s="23"/>
      <c r="H577" s="19"/>
      <c r="I577" s="19"/>
      <c r="J577" s="19"/>
    </row>
    <row r="578" spans="1:10" s="21" customFormat="1">
      <c r="A578" s="49" t="s">
        <v>16</v>
      </c>
      <c r="B578" s="50"/>
      <c r="C578" s="50"/>
      <c r="D578" s="50"/>
      <c r="E578" s="50"/>
      <c r="F578" s="50"/>
      <c r="G578" s="50"/>
      <c r="H578" s="50"/>
      <c r="I578" s="50"/>
      <c r="J578" s="50"/>
    </row>
    <row r="579" spans="1:10" s="29" customFormat="1">
      <c r="A579" s="28" t="s">
        <v>45</v>
      </c>
      <c r="B579" s="19"/>
      <c r="C579" s="26">
        <f t="shared" ref="C579:C584" si="7">D579+E579+F579+G579+H579+I579+J579</f>
        <v>8440.68</v>
      </c>
      <c r="D579" s="26"/>
      <c r="E579" s="26"/>
      <c r="F579" s="26">
        <f>F583+F580+F581+F584</f>
        <v>8440.68</v>
      </c>
      <c r="G579" s="19"/>
      <c r="H579" s="19"/>
      <c r="I579" s="19"/>
      <c r="J579" s="19"/>
    </row>
    <row r="580" spans="1:10" s="21" customFormat="1">
      <c r="A580" s="46" t="s">
        <v>46</v>
      </c>
      <c r="B580" s="19"/>
      <c r="C580" s="19">
        <f t="shared" si="7"/>
        <v>0</v>
      </c>
      <c r="D580" s="23"/>
      <c r="E580" s="23"/>
      <c r="F580" s="19"/>
      <c r="G580" s="23"/>
      <c r="H580" s="19"/>
      <c r="I580" s="19"/>
      <c r="J580" s="19"/>
    </row>
    <row r="581" spans="1:10" s="29" customFormat="1">
      <c r="A581" s="28" t="s">
        <v>18</v>
      </c>
      <c r="B581" s="19"/>
      <c r="C581" s="23">
        <f t="shared" si="7"/>
        <v>132.12</v>
      </c>
      <c r="D581" s="19"/>
      <c r="E581" s="19"/>
      <c r="F581" s="19">
        <f>F582</f>
        <v>132.12</v>
      </c>
      <c r="G581" s="19"/>
      <c r="H581" s="19"/>
      <c r="I581" s="19"/>
      <c r="J581" s="19"/>
    </row>
    <row r="582" spans="1:10" s="29" customFormat="1" ht="25.5">
      <c r="A582" s="46" t="s">
        <v>38</v>
      </c>
      <c r="B582" s="19"/>
      <c r="C582" s="19">
        <f t="shared" si="7"/>
        <v>132.12</v>
      </c>
      <c r="D582" s="23"/>
      <c r="E582" s="23"/>
      <c r="F582" s="19">
        <f>F589+F602</f>
        <v>132.12</v>
      </c>
      <c r="G582" s="23"/>
      <c r="H582" s="19"/>
      <c r="I582" s="19"/>
      <c r="J582" s="19"/>
    </row>
    <row r="583" spans="1:10" s="21" customFormat="1" ht="25.5">
      <c r="A583" s="52" t="s">
        <v>43</v>
      </c>
      <c r="B583" s="19"/>
      <c r="C583" s="48">
        <f t="shared" si="7"/>
        <v>7920.5599999999995</v>
      </c>
      <c r="D583" s="48"/>
      <c r="E583" s="48"/>
      <c r="F583" s="48">
        <f>F590+F603</f>
        <v>7920.5599999999995</v>
      </c>
      <c r="G583" s="23"/>
      <c r="H583" s="19"/>
      <c r="I583" s="19"/>
      <c r="J583" s="19"/>
    </row>
    <row r="584" spans="1:10" s="29" customFormat="1">
      <c r="A584" s="28" t="s">
        <v>109</v>
      </c>
      <c r="B584" s="19"/>
      <c r="C584" s="23">
        <f t="shared" si="7"/>
        <v>388</v>
      </c>
      <c r="D584" s="19"/>
      <c r="E584" s="19"/>
      <c r="F584" s="19">
        <f>F604</f>
        <v>388</v>
      </c>
      <c r="G584" s="19"/>
      <c r="H584" s="19"/>
      <c r="I584" s="19"/>
      <c r="J584" s="19"/>
    </row>
    <row r="585" spans="1:10" s="36" customFormat="1" ht="25.5">
      <c r="A585" s="78" t="s">
        <v>32</v>
      </c>
      <c r="B585" s="35"/>
      <c r="C585" s="35"/>
      <c r="D585" s="35"/>
      <c r="E585" s="35"/>
      <c r="F585" s="35"/>
      <c r="G585" s="35"/>
      <c r="H585" s="35"/>
      <c r="I585" s="35"/>
      <c r="J585" s="35"/>
    </row>
    <row r="586" spans="1:10" s="27" customFormat="1">
      <c r="A586" s="24" t="s">
        <v>91</v>
      </c>
      <c r="B586" s="25"/>
      <c r="C586" s="20">
        <f>D586+E586+F586+G586+H586+I586+J586</f>
        <v>6553</v>
      </c>
      <c r="D586" s="25"/>
      <c r="E586" s="25"/>
      <c r="F586" s="20">
        <f>F587+F590</f>
        <v>6553</v>
      </c>
      <c r="G586" s="25"/>
      <c r="H586" s="25"/>
      <c r="I586" s="25"/>
      <c r="J586" s="25"/>
    </row>
    <row r="587" spans="1:10" s="21" customFormat="1">
      <c r="A587" s="46" t="s">
        <v>46</v>
      </c>
      <c r="B587" s="19"/>
      <c r="C587" s="19">
        <f>D587+E587+F587+G587+H587+I587+J587</f>
        <v>0</v>
      </c>
      <c r="D587" s="23"/>
      <c r="E587" s="23"/>
      <c r="F587" s="19"/>
      <c r="G587" s="23"/>
      <c r="H587" s="19"/>
      <c r="I587" s="19"/>
      <c r="J587" s="19"/>
    </row>
    <row r="588" spans="1:10" s="29" customFormat="1">
      <c r="A588" s="28" t="s">
        <v>18</v>
      </c>
      <c r="B588" s="19"/>
      <c r="C588" s="23">
        <f>D588+E588+F588+G588+H588+I588+J588</f>
        <v>132.12</v>
      </c>
      <c r="D588" s="19"/>
      <c r="E588" s="19"/>
      <c r="F588" s="19">
        <f>F589</f>
        <v>132.12</v>
      </c>
      <c r="G588" s="19"/>
      <c r="H588" s="19"/>
      <c r="I588" s="19"/>
      <c r="J588" s="19"/>
    </row>
    <row r="589" spans="1:10" s="29" customFormat="1" ht="25.5">
      <c r="A589" s="46" t="s">
        <v>38</v>
      </c>
      <c r="B589" s="19"/>
      <c r="C589" s="19">
        <f>D589+E589+F589+G589+H589+I589+J589</f>
        <v>132.12</v>
      </c>
      <c r="D589" s="23"/>
      <c r="E589" s="23"/>
      <c r="F589" s="19">
        <f>F597</f>
        <v>132.12</v>
      </c>
      <c r="G589" s="23"/>
      <c r="H589" s="19"/>
      <c r="I589" s="19"/>
      <c r="J589" s="19"/>
    </row>
    <row r="590" spans="1:10" s="21" customFormat="1" ht="25.5">
      <c r="A590" s="52" t="s">
        <v>43</v>
      </c>
      <c r="B590" s="19"/>
      <c r="C590" s="48">
        <f>D590+E590+F590+G590+H590+I590+J590</f>
        <v>6553</v>
      </c>
      <c r="D590" s="48"/>
      <c r="E590" s="48"/>
      <c r="F590" s="48">
        <f>F593</f>
        <v>6553</v>
      </c>
      <c r="G590" s="23"/>
      <c r="H590" s="19"/>
      <c r="I590" s="19"/>
      <c r="J590" s="19"/>
    </row>
    <row r="591" spans="1:10" s="21" customFormat="1">
      <c r="A591" s="78" t="s">
        <v>24</v>
      </c>
      <c r="B591" s="50"/>
      <c r="C591" s="19"/>
      <c r="D591" s="19"/>
      <c r="E591" s="19"/>
      <c r="F591" s="19"/>
      <c r="G591" s="19"/>
      <c r="H591" s="19"/>
      <c r="I591" s="19"/>
      <c r="J591" s="50"/>
    </row>
    <row r="592" spans="1:10" s="29" customFormat="1">
      <c r="A592" s="24" t="s">
        <v>94</v>
      </c>
      <c r="B592" s="19"/>
      <c r="C592" s="23">
        <f>D592+E592+F592+G592+H592+I592+J592</f>
        <v>6553</v>
      </c>
      <c r="D592" s="19"/>
      <c r="E592" s="19"/>
      <c r="F592" s="23">
        <f>F593</f>
        <v>6553</v>
      </c>
      <c r="G592" s="19"/>
      <c r="H592" s="19"/>
      <c r="I592" s="19"/>
      <c r="J592" s="19"/>
    </row>
    <row r="593" spans="1:10" s="21" customFormat="1" ht="25.5">
      <c r="A593" s="52" t="s">
        <v>43</v>
      </c>
      <c r="B593" s="19"/>
      <c r="C593" s="47">
        <f>D593+E593+F593+G593+H593+I593+J593</f>
        <v>6553</v>
      </c>
      <c r="D593" s="26"/>
      <c r="E593" s="26"/>
      <c r="F593" s="47">
        <v>6553</v>
      </c>
      <c r="G593" s="23"/>
      <c r="H593" s="19"/>
      <c r="I593" s="19"/>
      <c r="J593" s="19"/>
    </row>
    <row r="594" spans="1:10" s="21" customFormat="1" ht="13.5" customHeight="1">
      <c r="A594" s="78" t="s">
        <v>37</v>
      </c>
      <c r="B594" s="50"/>
      <c r="C594" s="23"/>
      <c r="D594" s="19"/>
      <c r="E594" s="19"/>
      <c r="F594" s="19"/>
      <c r="G594" s="19"/>
      <c r="H594" s="19"/>
      <c r="I594" s="19"/>
      <c r="J594" s="50"/>
    </row>
    <row r="595" spans="1:10" s="29" customFormat="1">
      <c r="A595" s="24" t="s">
        <v>94</v>
      </c>
      <c r="B595" s="19"/>
      <c r="C595" s="23">
        <f>D595+E595+F595+G595+H595+I595+J595</f>
        <v>132.12</v>
      </c>
      <c r="D595" s="23"/>
      <c r="E595" s="23"/>
      <c r="F595" s="23">
        <f>F596</f>
        <v>132.12</v>
      </c>
      <c r="G595" s="19"/>
      <c r="H595" s="19"/>
      <c r="I595" s="19"/>
      <c r="J595" s="19"/>
    </row>
    <row r="596" spans="1:10" s="29" customFormat="1">
      <c r="A596" s="28" t="s">
        <v>18</v>
      </c>
      <c r="B596" s="19"/>
      <c r="C596" s="23">
        <f>D596+E596+F596+G596+H596+I596+J596</f>
        <v>132.12</v>
      </c>
      <c r="D596" s="19"/>
      <c r="E596" s="19"/>
      <c r="F596" s="19">
        <f>F597</f>
        <v>132.12</v>
      </c>
      <c r="G596" s="19"/>
      <c r="H596" s="19"/>
      <c r="I596" s="19"/>
      <c r="J596" s="19"/>
    </row>
    <row r="597" spans="1:10" s="29" customFormat="1" ht="25.5">
      <c r="A597" s="46" t="s">
        <v>38</v>
      </c>
      <c r="B597" s="19"/>
      <c r="C597" s="19">
        <f>D597+E597+F597+G597+H597+I597+J597</f>
        <v>132.12</v>
      </c>
      <c r="D597" s="23"/>
      <c r="E597" s="23"/>
      <c r="F597" s="19">
        <v>132.12</v>
      </c>
      <c r="G597" s="23"/>
      <c r="H597" s="19"/>
      <c r="I597" s="19"/>
      <c r="J597" s="19"/>
    </row>
    <row r="598" spans="1:10" s="36" customFormat="1">
      <c r="A598" s="71" t="s">
        <v>87</v>
      </c>
      <c r="B598" s="35"/>
      <c r="C598" s="35"/>
      <c r="D598" s="35"/>
      <c r="E598" s="35"/>
      <c r="F598" s="35"/>
      <c r="G598" s="35"/>
      <c r="H598" s="35"/>
      <c r="I598" s="35"/>
      <c r="J598" s="35"/>
    </row>
    <row r="599" spans="1:10" s="27" customFormat="1">
      <c r="A599" s="24" t="s">
        <v>91</v>
      </c>
      <c r="B599" s="25"/>
      <c r="C599" s="20">
        <f t="shared" ref="C599:C604" si="8">D599+E599+F599+G599+H599+I599+J599</f>
        <v>1755.56</v>
      </c>
      <c r="D599" s="25"/>
      <c r="E599" s="25"/>
      <c r="F599" s="20">
        <f>F600+F603+F604</f>
        <v>1755.56</v>
      </c>
      <c r="G599" s="25"/>
      <c r="H599" s="25"/>
      <c r="I599" s="25"/>
      <c r="J599" s="25"/>
    </row>
    <row r="600" spans="1:10" s="21" customFormat="1">
      <c r="A600" s="46" t="s">
        <v>46</v>
      </c>
      <c r="B600" s="19"/>
      <c r="C600" s="19">
        <f t="shared" si="8"/>
        <v>0</v>
      </c>
      <c r="D600" s="23"/>
      <c r="E600" s="23"/>
      <c r="F600" s="19"/>
      <c r="G600" s="23"/>
      <c r="H600" s="19"/>
      <c r="I600" s="19"/>
      <c r="J600" s="19"/>
    </row>
    <row r="601" spans="1:10" s="29" customFormat="1">
      <c r="A601" s="28" t="s">
        <v>18</v>
      </c>
      <c r="B601" s="19"/>
      <c r="C601" s="23">
        <f t="shared" si="8"/>
        <v>0</v>
      </c>
      <c r="D601" s="19"/>
      <c r="E601" s="19"/>
      <c r="F601" s="19">
        <f>F602</f>
        <v>0</v>
      </c>
      <c r="G601" s="19"/>
      <c r="H601" s="19"/>
      <c r="I601" s="19"/>
      <c r="J601" s="19"/>
    </row>
    <row r="602" spans="1:10" s="29" customFormat="1" ht="25.5">
      <c r="A602" s="46" t="s">
        <v>38</v>
      </c>
      <c r="B602" s="19"/>
      <c r="C602" s="19">
        <f t="shared" si="8"/>
        <v>0</v>
      </c>
      <c r="D602" s="23"/>
      <c r="E602" s="23"/>
      <c r="F602" s="19">
        <v>0</v>
      </c>
      <c r="G602" s="23"/>
      <c r="H602" s="19"/>
      <c r="I602" s="19"/>
      <c r="J602" s="19"/>
    </row>
    <row r="603" spans="1:10" s="21" customFormat="1" ht="25.5">
      <c r="A603" s="52" t="s">
        <v>43</v>
      </c>
      <c r="B603" s="19"/>
      <c r="C603" s="48">
        <f t="shared" si="8"/>
        <v>1367.56</v>
      </c>
      <c r="D603" s="48"/>
      <c r="E603" s="48"/>
      <c r="F603" s="48">
        <f>F607</f>
        <v>1367.56</v>
      </c>
      <c r="G603" s="23"/>
      <c r="H603" s="19"/>
      <c r="I603" s="19"/>
      <c r="J603" s="19"/>
    </row>
    <row r="604" spans="1:10" s="29" customFormat="1">
      <c r="A604" s="28" t="s">
        <v>109</v>
      </c>
      <c r="B604" s="19"/>
      <c r="C604" s="23">
        <f t="shared" si="8"/>
        <v>388</v>
      </c>
      <c r="D604" s="19"/>
      <c r="E604" s="19"/>
      <c r="F604" s="19">
        <v>388</v>
      </c>
      <c r="G604" s="19"/>
      <c r="H604" s="19"/>
      <c r="I604" s="19"/>
      <c r="J604" s="19"/>
    </row>
    <row r="605" spans="1:10" s="21" customFormat="1">
      <c r="A605" s="78" t="s">
        <v>24</v>
      </c>
      <c r="B605" s="50"/>
      <c r="C605" s="19"/>
      <c r="D605" s="19"/>
      <c r="E605" s="19"/>
      <c r="F605" s="19"/>
      <c r="G605" s="19"/>
      <c r="H605" s="19"/>
      <c r="I605" s="19"/>
      <c r="J605" s="50"/>
    </row>
    <row r="606" spans="1:10" s="29" customFormat="1">
      <c r="A606" s="24" t="s">
        <v>94</v>
      </c>
      <c r="B606" s="19"/>
      <c r="C606" s="23">
        <f>D606+E606+F606+G606+H606+I606+J606</f>
        <v>1367.56</v>
      </c>
      <c r="D606" s="19"/>
      <c r="E606" s="19"/>
      <c r="F606" s="23">
        <f>F607</f>
        <v>1367.56</v>
      </c>
      <c r="G606" s="19"/>
      <c r="H606" s="19"/>
      <c r="I606" s="19"/>
      <c r="J606" s="19"/>
    </row>
    <row r="607" spans="1:10" s="21" customFormat="1" ht="25.5">
      <c r="A607" s="52" t="s">
        <v>43</v>
      </c>
      <c r="B607" s="19"/>
      <c r="C607" s="47">
        <f>D607+E607+F607+G607+H607+I607+J607</f>
        <v>1367.56</v>
      </c>
      <c r="D607" s="26"/>
      <c r="E607" s="26"/>
      <c r="F607" s="47">
        <v>1367.56</v>
      </c>
      <c r="G607" s="23"/>
      <c r="H607" s="19"/>
      <c r="I607" s="19"/>
      <c r="J607" s="19"/>
    </row>
    <row r="608" spans="1:10" s="21" customFormat="1" ht="13.5" customHeight="1">
      <c r="A608" s="78" t="s">
        <v>37</v>
      </c>
      <c r="B608" s="50"/>
      <c r="C608" s="23"/>
      <c r="D608" s="19"/>
      <c r="E608" s="19"/>
      <c r="F608" s="19"/>
      <c r="G608" s="19"/>
      <c r="H608" s="19"/>
      <c r="I608" s="19"/>
      <c r="J608" s="50"/>
    </row>
    <row r="609" spans="1:10" s="29" customFormat="1">
      <c r="A609" s="24" t="s">
        <v>94</v>
      </c>
      <c r="B609" s="19"/>
      <c r="C609" s="23">
        <f>D609+E609+F609+G609+H609+I609+J609</f>
        <v>388</v>
      </c>
      <c r="D609" s="23"/>
      <c r="E609" s="23"/>
      <c r="F609" s="23">
        <f>F610</f>
        <v>388</v>
      </c>
      <c r="G609" s="19"/>
      <c r="H609" s="19"/>
      <c r="I609" s="19"/>
      <c r="J609" s="19"/>
    </row>
    <row r="610" spans="1:10" s="29" customFormat="1">
      <c r="A610" s="28" t="s">
        <v>108</v>
      </c>
      <c r="B610" s="19"/>
      <c r="C610" s="23">
        <f>D610+E610+F610+G610+H610+I610+J610</f>
        <v>388</v>
      </c>
      <c r="D610" s="19"/>
      <c r="E610" s="19"/>
      <c r="F610" s="19">
        <v>388</v>
      </c>
      <c r="G610" s="19"/>
      <c r="H610" s="19"/>
      <c r="I610" s="19"/>
      <c r="J610" s="19"/>
    </row>
    <row r="611" spans="1:10" s="21" customFormat="1">
      <c r="A611" s="50"/>
      <c r="B611" s="50"/>
      <c r="C611" s="47"/>
      <c r="D611" s="47"/>
      <c r="E611" s="47"/>
      <c r="F611" s="47"/>
      <c r="G611" s="19"/>
      <c r="H611" s="19"/>
      <c r="I611" s="19"/>
      <c r="J611" s="50"/>
    </row>
    <row r="612" spans="1:10" s="21" customFormat="1">
      <c r="A612" s="76" t="s">
        <v>39</v>
      </c>
      <c r="B612" s="50"/>
      <c r="C612" s="47"/>
      <c r="D612" s="47"/>
      <c r="E612" s="47"/>
      <c r="F612" s="47"/>
      <c r="G612" s="19"/>
      <c r="H612" s="19"/>
      <c r="I612" s="19"/>
      <c r="J612" s="50"/>
    </row>
    <row r="613" spans="1:10" s="29" customFormat="1">
      <c r="A613" s="74" t="s">
        <v>93</v>
      </c>
      <c r="B613" s="23"/>
      <c r="C613" s="26">
        <f>D613+E613+F613+G613+H613+I613+J613</f>
        <v>363222.11</v>
      </c>
      <c r="D613" s="26"/>
      <c r="E613" s="26"/>
      <c r="F613" s="26">
        <f>F614+F616</f>
        <v>156243.11000000002</v>
      </c>
      <c r="G613" s="26">
        <f>G614+G616</f>
        <v>206979</v>
      </c>
      <c r="H613" s="23"/>
      <c r="I613" s="23"/>
      <c r="J613" s="23"/>
    </row>
    <row r="614" spans="1:10" s="29" customFormat="1">
      <c r="A614" s="28" t="s">
        <v>18</v>
      </c>
      <c r="B614" s="23"/>
      <c r="C614" s="26">
        <f t="shared" ref="C614:C619" si="9">D614+E614+F614+G614+H614+I614+J614</f>
        <v>284149.48</v>
      </c>
      <c r="D614" s="26"/>
      <c r="E614" s="26"/>
      <c r="F614" s="26">
        <f>F615</f>
        <v>77170.48000000001</v>
      </c>
      <c r="G614" s="26">
        <f>G615</f>
        <v>206979</v>
      </c>
      <c r="H614" s="23"/>
      <c r="I614" s="23"/>
      <c r="J614" s="23"/>
    </row>
    <row r="615" spans="1:10" s="29" customFormat="1" ht="25.5">
      <c r="A615" s="52" t="s">
        <v>22</v>
      </c>
      <c r="B615" s="51"/>
      <c r="C615" s="48">
        <f>D615+E615+F615+G615+H615+I615+J615</f>
        <v>284149.48</v>
      </c>
      <c r="D615" s="48"/>
      <c r="E615" s="48"/>
      <c r="F615" s="48">
        <f>F621+F646+F638</f>
        <v>77170.48000000001</v>
      </c>
      <c r="G615" s="48">
        <f>G621+G646+G638</f>
        <v>206979</v>
      </c>
      <c r="H615" s="51"/>
      <c r="I615" s="51"/>
      <c r="J615" s="51"/>
    </row>
    <row r="616" spans="1:10" s="29" customFormat="1" ht="25.5">
      <c r="A616" s="52" t="s">
        <v>43</v>
      </c>
      <c r="B616" s="19"/>
      <c r="C616" s="48">
        <f t="shared" si="9"/>
        <v>79072.63</v>
      </c>
      <c r="D616" s="47"/>
      <c r="E616" s="47"/>
      <c r="F616" s="48">
        <f>F622+F647</f>
        <v>79072.63</v>
      </c>
      <c r="G616" s="19"/>
      <c r="H616" s="19"/>
      <c r="I616" s="19"/>
      <c r="J616" s="19"/>
    </row>
    <row r="617" spans="1:10" s="21" customFormat="1">
      <c r="A617" s="31"/>
      <c r="B617" s="23"/>
      <c r="C617" s="26"/>
      <c r="D617" s="26"/>
      <c r="E617" s="26"/>
      <c r="F617" s="26"/>
      <c r="G617" s="23"/>
      <c r="H617" s="23"/>
      <c r="I617" s="23"/>
      <c r="J617" s="23"/>
    </row>
    <row r="618" spans="1:10" s="36" customFormat="1">
      <c r="A618" s="34" t="s">
        <v>29</v>
      </c>
      <c r="B618" s="35"/>
      <c r="C618" s="38"/>
      <c r="D618" s="53"/>
      <c r="E618" s="53"/>
      <c r="F618" s="53"/>
      <c r="G618" s="35"/>
      <c r="H618" s="35"/>
      <c r="I618" s="35"/>
      <c r="J618" s="35"/>
    </row>
    <row r="619" spans="1:10" s="27" customFormat="1">
      <c r="A619" s="37" t="s">
        <v>45</v>
      </c>
      <c r="B619" s="25"/>
      <c r="C619" s="38">
        <f t="shared" si="9"/>
        <v>312069.77</v>
      </c>
      <c r="D619" s="54"/>
      <c r="E619" s="38"/>
      <c r="F619" s="38">
        <f>F620+F622</f>
        <v>105090.77</v>
      </c>
      <c r="G619" s="38">
        <f>G620+G622</f>
        <v>206979</v>
      </c>
      <c r="H619" s="20"/>
      <c r="I619" s="20"/>
      <c r="J619" s="20"/>
    </row>
    <row r="620" spans="1:10" s="27" customFormat="1">
      <c r="A620" s="37" t="s">
        <v>18</v>
      </c>
      <c r="B620" s="20"/>
      <c r="C620" s="38">
        <f>D620+E625+F620+G625+H625+I625+J625</f>
        <v>142533.04</v>
      </c>
      <c r="D620" s="38"/>
      <c r="E620" s="38"/>
      <c r="F620" s="38">
        <f>F621</f>
        <v>73863.040000000008</v>
      </c>
      <c r="G620" s="38">
        <f>G621</f>
        <v>206979</v>
      </c>
      <c r="H620" s="20"/>
      <c r="I620" s="20"/>
      <c r="J620" s="20"/>
    </row>
    <row r="621" spans="1:10" s="27" customFormat="1" ht="25.5">
      <c r="A621" s="40" t="s">
        <v>38</v>
      </c>
      <c r="B621" s="41"/>
      <c r="C621" s="42">
        <f>D621+E626+F621+G626+H626+I626+J626</f>
        <v>142533.04</v>
      </c>
      <c r="D621" s="42"/>
      <c r="E621" s="42"/>
      <c r="F621" s="42">
        <f>F626+F630</f>
        <v>73863.040000000008</v>
      </c>
      <c r="G621" s="42">
        <f>G626+G630</f>
        <v>206979</v>
      </c>
      <c r="H621" s="41"/>
      <c r="I621" s="41"/>
      <c r="J621" s="41"/>
    </row>
    <row r="622" spans="1:10" s="27" customFormat="1" ht="25.5">
      <c r="A622" s="40" t="s">
        <v>43</v>
      </c>
      <c r="B622" s="41"/>
      <c r="C622" s="42">
        <f>D622+E622+F622+G622+H622+I622+J622</f>
        <v>31227.73</v>
      </c>
      <c r="D622" s="42"/>
      <c r="E622" s="42"/>
      <c r="F622" s="42">
        <f>F633</f>
        <v>31227.73</v>
      </c>
      <c r="G622" s="41"/>
      <c r="H622" s="41"/>
      <c r="I622" s="41"/>
      <c r="J622" s="41"/>
    </row>
    <row r="623" spans="1:10" s="21" customFormat="1" ht="25.5">
      <c r="A623" s="78" t="s">
        <v>40</v>
      </c>
      <c r="B623" s="50"/>
      <c r="C623" s="47"/>
      <c r="D623" s="47"/>
      <c r="E623" s="47"/>
      <c r="F623" s="47"/>
      <c r="G623" s="19"/>
      <c r="H623" s="19"/>
      <c r="I623" s="19"/>
      <c r="J623" s="50"/>
    </row>
    <row r="624" spans="1:10" s="29" customFormat="1">
      <c r="A624" s="24" t="s">
        <v>94</v>
      </c>
      <c r="B624" s="19"/>
      <c r="C624" s="26">
        <f t="shared" ref="C624:C630" si="10">D624+E624+F624+G624+H624+I624+J624</f>
        <v>120250.36</v>
      </c>
      <c r="D624" s="26"/>
      <c r="E624" s="26"/>
      <c r="F624" s="26">
        <f>F625</f>
        <v>51580.36</v>
      </c>
      <c r="G624" s="26">
        <f>G625</f>
        <v>68670</v>
      </c>
      <c r="H624" s="23"/>
      <c r="I624" s="23"/>
      <c r="J624" s="23"/>
    </row>
    <row r="625" spans="1:10" s="29" customFormat="1">
      <c r="A625" s="28" t="s">
        <v>18</v>
      </c>
      <c r="B625" s="32"/>
      <c r="C625" s="44">
        <f t="shared" si="10"/>
        <v>120250.36</v>
      </c>
      <c r="D625" s="44"/>
      <c r="E625" s="44"/>
      <c r="F625" s="44">
        <f>F626</f>
        <v>51580.36</v>
      </c>
      <c r="G625" s="44">
        <f>G626</f>
        <v>68670</v>
      </c>
      <c r="H625" s="32"/>
      <c r="I625" s="32"/>
      <c r="J625" s="32"/>
    </row>
    <row r="626" spans="1:10" s="29" customFormat="1" ht="25.5">
      <c r="A626" s="52" t="s">
        <v>22</v>
      </c>
      <c r="B626" s="51"/>
      <c r="C626" s="48">
        <f t="shared" si="10"/>
        <v>120250.36</v>
      </c>
      <c r="D626" s="44"/>
      <c r="E626" s="48"/>
      <c r="F626" s="48">
        <v>51580.36</v>
      </c>
      <c r="G626" s="32">
        <v>68670</v>
      </c>
      <c r="H626" s="51"/>
      <c r="I626" s="51"/>
      <c r="J626" s="51"/>
    </row>
    <row r="627" spans="1:10" s="21" customFormat="1" ht="38.25">
      <c r="A627" s="78" t="s">
        <v>41</v>
      </c>
      <c r="B627" s="50"/>
      <c r="C627" s="26"/>
      <c r="D627" s="47"/>
      <c r="E627" s="47"/>
      <c r="F627" s="47"/>
      <c r="G627" s="19"/>
      <c r="H627" s="19"/>
      <c r="I627" s="19"/>
      <c r="J627" s="50"/>
    </row>
    <row r="628" spans="1:10" s="29" customFormat="1">
      <c r="A628" s="24" t="s">
        <v>94</v>
      </c>
      <c r="B628" s="19"/>
      <c r="C628" s="26">
        <f t="shared" si="10"/>
        <v>160591.67999999999</v>
      </c>
      <c r="D628" s="26"/>
      <c r="E628" s="26"/>
      <c r="F628" s="26">
        <f>F629</f>
        <v>22282.68</v>
      </c>
      <c r="G628" s="26">
        <f>G629</f>
        <v>138309</v>
      </c>
      <c r="H628" s="19"/>
      <c r="I628" s="19"/>
      <c r="J628" s="19"/>
    </row>
    <row r="629" spans="1:10" s="29" customFormat="1">
      <c r="A629" s="28" t="s">
        <v>18</v>
      </c>
      <c r="B629" s="32"/>
      <c r="C629" s="26">
        <f t="shared" si="10"/>
        <v>160591.67999999999</v>
      </c>
      <c r="D629" s="44"/>
      <c r="E629" s="44"/>
      <c r="F629" s="44">
        <f>F630</f>
        <v>22282.68</v>
      </c>
      <c r="G629" s="44">
        <f>G630</f>
        <v>138309</v>
      </c>
      <c r="H629" s="19"/>
      <c r="I629" s="19"/>
      <c r="J629" s="19"/>
    </row>
    <row r="630" spans="1:10" s="29" customFormat="1" ht="25.5">
      <c r="A630" s="52" t="s">
        <v>38</v>
      </c>
      <c r="B630" s="51"/>
      <c r="C630" s="48">
        <f t="shared" si="10"/>
        <v>160591.67999999999</v>
      </c>
      <c r="D630" s="48"/>
      <c r="E630" s="48"/>
      <c r="F630" s="48">
        <v>22282.68</v>
      </c>
      <c r="G630" s="51">
        <v>138309</v>
      </c>
      <c r="H630" s="19"/>
      <c r="I630" s="19"/>
      <c r="J630" s="19"/>
    </row>
    <row r="631" spans="1:10" s="21" customFormat="1">
      <c r="A631" s="78" t="s">
        <v>24</v>
      </c>
      <c r="B631" s="50"/>
      <c r="C631" s="47"/>
      <c r="D631" s="47"/>
      <c r="E631" s="47"/>
      <c r="F631" s="47"/>
      <c r="G631" s="19"/>
      <c r="H631" s="19"/>
      <c r="I631" s="19"/>
      <c r="J631" s="50"/>
    </row>
    <row r="632" spans="1:10" s="29" customFormat="1">
      <c r="A632" s="24" t="s">
        <v>94</v>
      </c>
      <c r="B632" s="19"/>
      <c r="C632" s="44">
        <f>D632+E632+F632+G632+H632+I632+J632</f>
        <v>31227.73</v>
      </c>
      <c r="D632" s="26"/>
      <c r="E632" s="47"/>
      <c r="F632" s="26">
        <f>F633</f>
        <v>31227.73</v>
      </c>
      <c r="G632" s="19"/>
      <c r="H632" s="19"/>
      <c r="I632" s="19"/>
      <c r="J632" s="23"/>
    </row>
    <row r="633" spans="1:10" s="29" customFormat="1" ht="25.5">
      <c r="A633" s="52" t="s">
        <v>43</v>
      </c>
      <c r="B633" s="19"/>
      <c r="C633" s="48">
        <f>D633+E633+F633+G633+H633+I633+J633</f>
        <v>31227.73</v>
      </c>
      <c r="D633" s="48"/>
      <c r="E633" s="48"/>
      <c r="F633" s="48">
        <v>31227.73</v>
      </c>
      <c r="G633" s="51"/>
      <c r="H633" s="51"/>
      <c r="I633" s="51"/>
      <c r="J633" s="51"/>
    </row>
    <row r="634" spans="1:10" s="29" customFormat="1">
      <c r="A634" s="46"/>
      <c r="B634" s="19"/>
      <c r="C634" s="48"/>
      <c r="D634" s="26"/>
      <c r="E634" s="26"/>
      <c r="F634" s="47"/>
      <c r="G634" s="23"/>
      <c r="H634" s="19"/>
      <c r="I634" s="19"/>
      <c r="J634" s="19"/>
    </row>
    <row r="635" spans="1:10" s="21" customFormat="1">
      <c r="A635" s="49" t="s">
        <v>26</v>
      </c>
      <c r="B635" s="50"/>
      <c r="C635" s="50"/>
      <c r="D635" s="50"/>
      <c r="E635" s="50"/>
      <c r="F635" s="50"/>
      <c r="G635" s="50"/>
      <c r="H635" s="50"/>
      <c r="I635" s="50"/>
      <c r="J635" s="50"/>
    </row>
    <row r="636" spans="1:10" s="27" customFormat="1">
      <c r="A636" s="37" t="s">
        <v>45</v>
      </c>
      <c r="B636" s="25"/>
      <c r="C636" s="38">
        <f>D636+E636+F636+G636+H636+I636+J636</f>
        <v>1656.24</v>
      </c>
      <c r="D636" s="54"/>
      <c r="E636" s="38"/>
      <c r="F636" s="38">
        <f>F637+F643</f>
        <v>1656.24</v>
      </c>
      <c r="G636" s="20"/>
      <c r="H636" s="20"/>
      <c r="I636" s="20"/>
      <c r="J636" s="20"/>
    </row>
    <row r="637" spans="1:10" s="27" customFormat="1">
      <c r="A637" s="37" t="s">
        <v>18</v>
      </c>
      <c r="B637" s="20"/>
      <c r="C637" s="38">
        <f>D637+E646+F637+G646+H646+I646+J646</f>
        <v>1656.24</v>
      </c>
      <c r="D637" s="38"/>
      <c r="E637" s="38"/>
      <c r="F637" s="38">
        <f>F638</f>
        <v>1656.24</v>
      </c>
      <c r="G637" s="20"/>
      <c r="H637" s="20"/>
      <c r="I637" s="20"/>
      <c r="J637" s="20"/>
    </row>
    <row r="638" spans="1:10" s="27" customFormat="1" ht="25.5">
      <c r="A638" s="40" t="s">
        <v>38</v>
      </c>
      <c r="B638" s="41"/>
      <c r="C638" s="42">
        <f>D638+E647+F638+G647+H647+I647+J647</f>
        <v>1656.24</v>
      </c>
      <c r="D638" s="42"/>
      <c r="E638" s="42"/>
      <c r="F638" s="42">
        <f>F642</f>
        <v>1656.24</v>
      </c>
      <c r="G638" s="41"/>
      <c r="H638" s="41"/>
      <c r="I638" s="41"/>
      <c r="J638" s="41"/>
    </row>
    <row r="639" spans="1:10" s="21" customFormat="1" ht="38.25">
      <c r="A639" s="78" t="s">
        <v>41</v>
      </c>
      <c r="B639" s="50"/>
      <c r="C639" s="26"/>
      <c r="D639" s="47"/>
      <c r="E639" s="47"/>
      <c r="F639" s="47"/>
      <c r="G639" s="19"/>
      <c r="H639" s="19"/>
      <c r="I639" s="19"/>
      <c r="J639" s="50"/>
    </row>
    <row r="640" spans="1:10" s="29" customFormat="1">
      <c r="A640" s="24" t="s">
        <v>94</v>
      </c>
      <c r="B640" s="19"/>
      <c r="C640" s="26">
        <f>D640+E640+F640+G640+H640+I640+J640</f>
        <v>1656.24</v>
      </c>
      <c r="D640" s="26"/>
      <c r="E640" s="26"/>
      <c r="F640" s="26">
        <f>F641</f>
        <v>1656.24</v>
      </c>
      <c r="G640" s="19"/>
      <c r="H640" s="19"/>
      <c r="I640" s="19"/>
      <c r="J640" s="19"/>
    </row>
    <row r="641" spans="1:10" s="29" customFormat="1">
      <c r="A641" s="28" t="s">
        <v>18</v>
      </c>
      <c r="B641" s="32"/>
      <c r="C641" s="26">
        <f>D641+E641+F641+G641+H641+I641+J641</f>
        <v>1656.24</v>
      </c>
      <c r="D641" s="44"/>
      <c r="E641" s="44"/>
      <c r="F641" s="44">
        <f>F642</f>
        <v>1656.24</v>
      </c>
      <c r="G641" s="51"/>
      <c r="H641" s="19"/>
      <c r="I641" s="19"/>
      <c r="J641" s="19"/>
    </row>
    <row r="642" spans="1:10" s="29" customFormat="1" ht="25.5">
      <c r="A642" s="52" t="s">
        <v>38</v>
      </c>
      <c r="B642" s="51"/>
      <c r="C642" s="48">
        <f>D642+E642+F642+G642+H642+I642+J642</f>
        <v>1656.24</v>
      </c>
      <c r="D642" s="48"/>
      <c r="E642" s="48"/>
      <c r="F642" s="48">
        <v>1656.24</v>
      </c>
      <c r="G642" s="32"/>
      <c r="H642" s="19"/>
      <c r="I642" s="19"/>
      <c r="J642" s="19"/>
    </row>
    <row r="643" spans="1:10" s="21" customFormat="1">
      <c r="A643" s="49" t="s">
        <v>16</v>
      </c>
      <c r="B643" s="50"/>
      <c r="C643" s="108"/>
      <c r="D643" s="108"/>
      <c r="E643" s="108"/>
      <c r="F643" s="108"/>
      <c r="G643" s="50"/>
      <c r="H643" s="50"/>
      <c r="I643" s="50"/>
      <c r="J643" s="50"/>
    </row>
    <row r="644" spans="1:10" s="29" customFormat="1">
      <c r="A644" s="28" t="s">
        <v>45</v>
      </c>
      <c r="B644" s="19"/>
      <c r="C644" s="26">
        <f>D644+E644+F644+G644+H644+I644+J644</f>
        <v>49496.1</v>
      </c>
      <c r="D644" s="26"/>
      <c r="E644" s="26"/>
      <c r="F644" s="26">
        <f>F645+F647</f>
        <v>49496.1</v>
      </c>
      <c r="G644" s="19"/>
      <c r="H644" s="19"/>
      <c r="I644" s="19"/>
      <c r="J644" s="19"/>
    </row>
    <row r="645" spans="1:10" s="29" customFormat="1">
      <c r="A645" s="28" t="s">
        <v>18</v>
      </c>
      <c r="B645" s="32"/>
      <c r="C645" s="44">
        <f>D645+E645+F645+G645+H645+I645+J645</f>
        <v>1651.2</v>
      </c>
      <c r="D645" s="44"/>
      <c r="E645" s="44"/>
      <c r="F645" s="44">
        <f>F646</f>
        <v>1651.2</v>
      </c>
      <c r="G645" s="32"/>
      <c r="H645" s="32"/>
      <c r="I645" s="32"/>
      <c r="J645" s="32"/>
    </row>
    <row r="646" spans="1:10" s="29" customFormat="1" ht="25.5">
      <c r="A646" s="52" t="s">
        <v>22</v>
      </c>
      <c r="B646" s="51"/>
      <c r="C646" s="48">
        <f>D646+E646+F646+G646+H646+I646+J646</f>
        <v>1651.2</v>
      </c>
      <c r="D646" s="44"/>
      <c r="E646" s="48"/>
      <c r="F646" s="48">
        <f>F651</f>
        <v>1651.2</v>
      </c>
      <c r="G646" s="51"/>
      <c r="H646" s="51"/>
      <c r="I646" s="51"/>
      <c r="J646" s="51"/>
    </row>
    <row r="647" spans="1:10" s="29" customFormat="1" ht="25.5">
      <c r="A647" s="52" t="s">
        <v>43</v>
      </c>
      <c r="B647" s="19"/>
      <c r="C647" s="48">
        <f>D647+E647+F647+G647+H647+I647+J647</f>
        <v>47844.9</v>
      </c>
      <c r="D647" s="48"/>
      <c r="E647" s="48"/>
      <c r="F647" s="48">
        <f>F652</f>
        <v>47844.9</v>
      </c>
      <c r="G647" s="51"/>
      <c r="H647" s="51"/>
      <c r="I647" s="51"/>
      <c r="J647" s="51"/>
    </row>
    <row r="648" spans="1:10" s="36" customFormat="1" ht="25.5">
      <c r="A648" s="71" t="s">
        <v>32</v>
      </c>
      <c r="B648" s="72"/>
      <c r="C648" s="35"/>
      <c r="D648" s="35"/>
      <c r="E648" s="73"/>
      <c r="F648" s="72"/>
      <c r="G648" s="35"/>
      <c r="H648" s="72"/>
      <c r="I648" s="35"/>
      <c r="J648" s="73"/>
    </row>
    <row r="649" spans="1:10" s="29" customFormat="1">
      <c r="A649" s="24" t="s">
        <v>94</v>
      </c>
      <c r="B649" s="19"/>
      <c r="C649" s="26">
        <f>D649+E649+F649+G649+H649+I649+J649</f>
        <v>49496.1</v>
      </c>
      <c r="D649" s="26"/>
      <c r="E649" s="26"/>
      <c r="F649" s="26">
        <f>F650+F652</f>
        <v>49496.1</v>
      </c>
      <c r="G649" s="19"/>
      <c r="H649" s="19"/>
      <c r="I649" s="19"/>
      <c r="J649" s="19"/>
    </row>
    <row r="650" spans="1:10" s="29" customFormat="1">
      <c r="A650" s="28" t="s">
        <v>18</v>
      </c>
      <c r="B650" s="32"/>
      <c r="C650" s="44">
        <f>D650+E650+F650+G650+H650+I650+J650</f>
        <v>1651.2</v>
      </c>
      <c r="D650" s="44"/>
      <c r="E650" s="44"/>
      <c r="F650" s="44">
        <f>F651</f>
        <v>1651.2</v>
      </c>
      <c r="G650" s="32"/>
      <c r="H650" s="32"/>
      <c r="I650" s="32"/>
      <c r="J650" s="32"/>
    </row>
    <row r="651" spans="1:10" s="29" customFormat="1" ht="25.5">
      <c r="A651" s="52" t="s">
        <v>22</v>
      </c>
      <c r="B651" s="51"/>
      <c r="C651" s="48">
        <f>D651+E651+F651+G651+H651+I651+J651</f>
        <v>1651.2</v>
      </c>
      <c r="D651" s="44"/>
      <c r="E651" s="48"/>
      <c r="F651" s="48">
        <f>F656+F660</f>
        <v>1651.2</v>
      </c>
      <c r="G651" s="51"/>
      <c r="H651" s="51"/>
      <c r="I651" s="51"/>
      <c r="J651" s="51"/>
    </row>
    <row r="652" spans="1:10" s="29" customFormat="1" ht="25.5">
      <c r="A652" s="52" t="s">
        <v>43</v>
      </c>
      <c r="B652" s="19"/>
      <c r="C652" s="48">
        <f>D652+E652+F652+G652+H652+I652+J652</f>
        <v>47844.9</v>
      </c>
      <c r="D652" s="48"/>
      <c r="E652" s="48"/>
      <c r="F652" s="48">
        <f>F663</f>
        <v>47844.9</v>
      </c>
      <c r="G652" s="51"/>
      <c r="H652" s="51"/>
      <c r="I652" s="51"/>
      <c r="J652" s="51"/>
    </row>
    <row r="653" spans="1:10" s="21" customFormat="1" ht="25.5">
      <c r="A653" s="78" t="s">
        <v>40</v>
      </c>
      <c r="B653" s="50"/>
      <c r="C653" s="47"/>
      <c r="D653" s="47"/>
      <c r="E653" s="47"/>
      <c r="F653" s="47"/>
      <c r="G653" s="19"/>
      <c r="H653" s="19"/>
      <c r="I653" s="19"/>
      <c r="J653" s="50"/>
    </row>
    <row r="654" spans="1:10" s="29" customFormat="1">
      <c r="A654" s="24" t="s">
        <v>94</v>
      </c>
      <c r="B654" s="19"/>
      <c r="C654" s="26">
        <f>D654+E654+F654+G654+H654+I654+J654</f>
        <v>1200</v>
      </c>
      <c r="D654" s="26"/>
      <c r="E654" s="26"/>
      <c r="F654" s="26">
        <f>F655</f>
        <v>1200</v>
      </c>
      <c r="G654" s="19"/>
      <c r="H654" s="19"/>
      <c r="I654" s="19"/>
      <c r="J654" s="19"/>
    </row>
    <row r="655" spans="1:10" s="29" customFormat="1">
      <c r="A655" s="28" t="s">
        <v>18</v>
      </c>
      <c r="B655" s="32"/>
      <c r="C655" s="44">
        <f>D655+E655+F655+G655+H655+I655+J655</f>
        <v>1200</v>
      </c>
      <c r="D655" s="44"/>
      <c r="E655" s="44"/>
      <c r="F655" s="44">
        <f>F656</f>
        <v>1200</v>
      </c>
      <c r="G655" s="32"/>
      <c r="H655" s="32"/>
      <c r="I655" s="32"/>
      <c r="J655" s="32"/>
    </row>
    <row r="656" spans="1:10" s="29" customFormat="1" ht="25.5">
      <c r="A656" s="52" t="s">
        <v>22</v>
      </c>
      <c r="B656" s="51"/>
      <c r="C656" s="48">
        <f>D656+E656+F656+G656+H656+I656+J656</f>
        <v>1200</v>
      </c>
      <c r="D656" s="44"/>
      <c r="E656" s="48"/>
      <c r="F656" s="48">
        <v>1200</v>
      </c>
      <c r="G656" s="51"/>
      <c r="H656" s="51"/>
      <c r="I656" s="51"/>
      <c r="J656" s="51"/>
    </row>
    <row r="657" spans="1:10" s="21" customFormat="1" ht="38.25">
      <c r="A657" s="78" t="s">
        <v>41</v>
      </c>
      <c r="B657" s="50"/>
      <c r="C657" s="26"/>
      <c r="D657" s="47"/>
      <c r="E657" s="47"/>
      <c r="F657" s="47"/>
      <c r="G657" s="19"/>
      <c r="H657" s="19"/>
      <c r="I657" s="19"/>
      <c r="J657" s="50"/>
    </row>
    <row r="658" spans="1:10" s="29" customFormat="1">
      <c r="A658" s="24" t="s">
        <v>94</v>
      </c>
      <c r="B658" s="19"/>
      <c r="C658" s="26">
        <f>D658+E658+F658+G658+H658+I658+J658</f>
        <v>451.2</v>
      </c>
      <c r="D658" s="26"/>
      <c r="E658" s="26"/>
      <c r="F658" s="26">
        <f>F659</f>
        <v>451.2</v>
      </c>
      <c r="G658" s="19"/>
      <c r="H658" s="19"/>
      <c r="I658" s="19"/>
      <c r="J658" s="19"/>
    </row>
    <row r="659" spans="1:10" s="29" customFormat="1">
      <c r="A659" s="28" t="s">
        <v>18</v>
      </c>
      <c r="B659" s="32"/>
      <c r="C659" s="26">
        <f>D659+E659+F659+G659+H659+I659+J659</f>
        <v>451.2</v>
      </c>
      <c r="D659" s="44"/>
      <c r="E659" s="44"/>
      <c r="F659" s="44">
        <f>F660</f>
        <v>451.2</v>
      </c>
      <c r="G659" s="51"/>
      <c r="H659" s="19"/>
      <c r="I659" s="19"/>
      <c r="J659" s="19"/>
    </row>
    <row r="660" spans="1:10" s="29" customFormat="1" ht="25.5">
      <c r="A660" s="52" t="s">
        <v>38</v>
      </c>
      <c r="B660" s="51"/>
      <c r="C660" s="48">
        <f>D660+E660+F660+G660+H660+I660+J660</f>
        <v>451.2</v>
      </c>
      <c r="D660" s="48"/>
      <c r="E660" s="48"/>
      <c r="F660" s="48">
        <v>451.2</v>
      </c>
      <c r="G660" s="32"/>
      <c r="H660" s="19"/>
      <c r="I660" s="19"/>
      <c r="J660" s="19"/>
    </row>
    <row r="661" spans="1:10" s="21" customFormat="1">
      <c r="A661" s="78" t="s">
        <v>24</v>
      </c>
      <c r="B661" s="50"/>
      <c r="C661" s="47"/>
      <c r="D661" s="47"/>
      <c r="E661" s="47"/>
      <c r="F661" s="47"/>
      <c r="G661" s="19"/>
      <c r="H661" s="19"/>
      <c r="I661" s="19"/>
      <c r="J661" s="50"/>
    </row>
    <row r="662" spans="1:10" s="29" customFormat="1">
      <c r="A662" s="24" t="s">
        <v>94</v>
      </c>
      <c r="B662" s="19"/>
      <c r="C662" s="44">
        <f>D662+E662+F662+G662+H662+I662+J662</f>
        <v>47844.9</v>
      </c>
      <c r="D662" s="26"/>
      <c r="E662" s="47"/>
      <c r="F662" s="26">
        <f>F663</f>
        <v>47844.9</v>
      </c>
      <c r="G662" s="19"/>
      <c r="H662" s="19"/>
      <c r="I662" s="19"/>
      <c r="J662" s="23"/>
    </row>
    <row r="663" spans="1:10" s="29" customFormat="1" ht="25.5">
      <c r="A663" s="52" t="s">
        <v>43</v>
      </c>
      <c r="B663" s="19"/>
      <c r="C663" s="48">
        <f>D663+E663+F663+G663+H663+I663+J663</f>
        <v>47844.9</v>
      </c>
      <c r="D663" s="48"/>
      <c r="E663" s="48"/>
      <c r="F663" s="48">
        <v>47844.9</v>
      </c>
      <c r="G663" s="51"/>
      <c r="H663" s="51"/>
      <c r="I663" s="51"/>
      <c r="J663" s="51"/>
    </row>
    <row r="664" spans="1:10" s="21" customFormat="1">
      <c r="A664" s="50"/>
      <c r="B664" s="50"/>
      <c r="C664" s="47"/>
      <c r="D664" s="47"/>
      <c r="E664" s="47"/>
      <c r="F664" s="47"/>
      <c r="G664" s="19"/>
      <c r="H664" s="19"/>
      <c r="I664" s="19"/>
      <c r="J664" s="50"/>
    </row>
    <row r="665" spans="1:10" s="21" customFormat="1" ht="25.5">
      <c r="A665" s="76" t="s">
        <v>42</v>
      </c>
      <c r="B665" s="50"/>
      <c r="C665" s="47"/>
      <c r="D665" s="47"/>
      <c r="E665" s="47"/>
      <c r="F665" s="47"/>
      <c r="G665" s="19"/>
      <c r="H665" s="19"/>
      <c r="I665" s="19"/>
      <c r="J665" s="50"/>
    </row>
    <row r="666" spans="1:10" s="29" customFormat="1">
      <c r="A666" s="24" t="s">
        <v>94</v>
      </c>
      <c r="B666" s="19"/>
      <c r="C666" s="26">
        <f>D666+E666+F666+G666+H666+I666+J666</f>
        <v>2276.14</v>
      </c>
      <c r="D666" s="47"/>
      <c r="E666" s="47"/>
      <c r="F666" s="26">
        <f>F667</f>
        <v>2276.14</v>
      </c>
      <c r="G666" s="19"/>
      <c r="H666" s="19"/>
      <c r="I666" s="19"/>
      <c r="J666" s="19"/>
    </row>
    <row r="667" spans="1:10" s="21" customFormat="1" ht="25.5">
      <c r="A667" s="52" t="s">
        <v>43</v>
      </c>
      <c r="B667" s="51"/>
      <c r="C667" s="47">
        <f>D667+E667+F667+G667+H667+I667+J667</f>
        <v>2276.14</v>
      </c>
      <c r="D667" s="48"/>
      <c r="E667" s="48"/>
      <c r="F667" s="48">
        <f>F671</f>
        <v>2276.14</v>
      </c>
      <c r="G667" s="23"/>
      <c r="H667" s="19"/>
      <c r="I667" s="19"/>
      <c r="J667" s="19"/>
    </row>
    <row r="668" spans="1:10" s="21" customFormat="1">
      <c r="A668" s="46"/>
      <c r="B668" s="19"/>
      <c r="C668" s="47"/>
      <c r="D668" s="48"/>
      <c r="E668" s="48"/>
      <c r="F668" s="48"/>
      <c r="G668" s="23"/>
      <c r="H668" s="19"/>
      <c r="I668" s="19"/>
      <c r="J668" s="19"/>
    </row>
    <row r="669" spans="1:10" s="21" customFormat="1">
      <c r="A669" s="49" t="s">
        <v>16</v>
      </c>
      <c r="B669" s="50"/>
      <c r="C669" s="108"/>
      <c r="D669" s="108"/>
      <c r="E669" s="108"/>
      <c r="F669" s="108"/>
      <c r="G669" s="50"/>
      <c r="H669" s="50"/>
      <c r="I669" s="50"/>
      <c r="J669" s="50"/>
    </row>
    <row r="670" spans="1:10" s="29" customFormat="1">
      <c r="A670" s="28" t="s">
        <v>45</v>
      </c>
      <c r="B670" s="19"/>
      <c r="C670" s="26">
        <f>D670+E670+F670+G670+H670+I670+J670</f>
        <v>2276.14</v>
      </c>
      <c r="D670" s="26"/>
      <c r="E670" s="26"/>
      <c r="F670" s="26">
        <f>F671</f>
        <v>2276.14</v>
      </c>
      <c r="G670" s="19"/>
      <c r="H670" s="19"/>
      <c r="I670" s="19"/>
      <c r="J670" s="19"/>
    </row>
    <row r="671" spans="1:10" s="29" customFormat="1" ht="25.5">
      <c r="A671" s="52" t="s">
        <v>43</v>
      </c>
      <c r="B671" s="19"/>
      <c r="C671" s="48">
        <f>D671+E671+F671+G671+H671+I671+J671</f>
        <v>2276.14</v>
      </c>
      <c r="D671" s="48"/>
      <c r="E671" s="48"/>
      <c r="F671" s="48">
        <f>F674</f>
        <v>2276.14</v>
      </c>
      <c r="G671" s="51"/>
      <c r="H671" s="51"/>
      <c r="I671" s="51"/>
      <c r="J671" s="51"/>
    </row>
    <row r="672" spans="1:10" s="36" customFormat="1">
      <c r="A672" s="71" t="s">
        <v>87</v>
      </c>
      <c r="B672" s="72"/>
      <c r="C672" s="35"/>
      <c r="D672" s="35"/>
      <c r="E672" s="73"/>
      <c r="F672" s="72"/>
      <c r="G672" s="35"/>
      <c r="H672" s="72"/>
      <c r="I672" s="35"/>
      <c r="J672" s="73"/>
    </row>
    <row r="673" spans="1:10" s="29" customFormat="1">
      <c r="A673" s="28" t="s">
        <v>45</v>
      </c>
      <c r="B673" s="19"/>
      <c r="C673" s="26">
        <f>D673+E673+F673+G673+H673+I673+J673</f>
        <v>2276.14</v>
      </c>
      <c r="D673" s="26"/>
      <c r="E673" s="26"/>
      <c r="F673" s="26">
        <f>F674</f>
        <v>2276.14</v>
      </c>
      <c r="G673" s="19"/>
      <c r="H673" s="19"/>
      <c r="I673" s="19"/>
      <c r="J673" s="19"/>
    </row>
    <row r="674" spans="1:10" s="29" customFormat="1" ht="25.5">
      <c r="A674" s="52" t="s">
        <v>43</v>
      </c>
      <c r="B674" s="19"/>
      <c r="C674" s="48">
        <f>D674+E674+F674+G674+H674+I674+J674</f>
        <v>2276.14</v>
      </c>
      <c r="D674" s="48"/>
      <c r="E674" s="48"/>
      <c r="F674" s="48">
        <f>F677</f>
        <v>2276.14</v>
      </c>
      <c r="G674" s="51"/>
      <c r="H674" s="51"/>
      <c r="I674" s="51"/>
      <c r="J674" s="51"/>
    </row>
    <row r="675" spans="1:10" s="21" customFormat="1">
      <c r="A675" s="78" t="s">
        <v>24</v>
      </c>
      <c r="B675" s="50"/>
      <c r="C675" s="47"/>
      <c r="D675" s="47"/>
      <c r="E675" s="47"/>
      <c r="F675" s="47"/>
      <c r="G675" s="19"/>
      <c r="H675" s="19"/>
      <c r="I675" s="19"/>
      <c r="J675" s="50"/>
    </row>
    <row r="676" spans="1:10" s="29" customFormat="1">
      <c r="A676" s="24" t="s">
        <v>94</v>
      </c>
      <c r="B676" s="19"/>
      <c r="C676" s="44">
        <f>D676+E676+F676+G676+H676+I676+J676</f>
        <v>2276.14</v>
      </c>
      <c r="D676" s="26"/>
      <c r="E676" s="47"/>
      <c r="F676" s="26">
        <f>F677</f>
        <v>2276.14</v>
      </c>
      <c r="G676" s="19"/>
      <c r="H676" s="19"/>
      <c r="I676" s="19"/>
      <c r="J676" s="23"/>
    </row>
    <row r="677" spans="1:10" s="29" customFormat="1" ht="25.5">
      <c r="A677" s="52" t="s">
        <v>43</v>
      </c>
      <c r="B677" s="19"/>
      <c r="C677" s="48">
        <f>D677+E677+F677+G677+H677+I677+J677</f>
        <v>2276.14</v>
      </c>
      <c r="D677" s="48"/>
      <c r="E677" s="48"/>
      <c r="F677" s="48">
        <v>2276.14</v>
      </c>
      <c r="G677" s="51"/>
      <c r="H677" s="51"/>
      <c r="I677" s="51"/>
      <c r="J677" s="51"/>
    </row>
    <row r="678" spans="1:10" s="21" customFormat="1">
      <c r="A678" s="109"/>
      <c r="B678" s="110"/>
      <c r="C678" s="111"/>
      <c r="D678" s="112"/>
      <c r="E678" s="112"/>
      <c r="F678" s="110"/>
      <c r="G678" s="112"/>
      <c r="H678" s="110"/>
      <c r="I678" s="110"/>
      <c r="J678" s="110"/>
    </row>
    <row r="679" spans="1:10" s="21" customFormat="1">
      <c r="A679" s="109"/>
      <c r="B679" s="110"/>
      <c r="C679" s="111"/>
      <c r="D679" s="112"/>
      <c r="E679" s="112"/>
      <c r="F679" s="110"/>
      <c r="G679" s="112"/>
      <c r="H679" s="110"/>
      <c r="I679" s="110"/>
      <c r="J679" s="110"/>
    </row>
    <row r="680" spans="1:10" ht="15.75">
      <c r="B680" s="3"/>
      <c r="C680" s="114"/>
      <c r="D680" s="114"/>
      <c r="E680" s="114"/>
      <c r="F680" s="114"/>
      <c r="G680" s="114"/>
      <c r="H680" s="121" t="s">
        <v>99</v>
      </c>
      <c r="I680" s="121"/>
      <c r="J680" s="121"/>
    </row>
    <row r="681" spans="1:10" ht="15.75">
      <c r="C681" s="121" t="s">
        <v>106</v>
      </c>
      <c r="D681" s="121"/>
      <c r="E681" s="121"/>
      <c r="F681" s="115"/>
      <c r="G681" s="115"/>
      <c r="H681" s="126" t="s">
        <v>100</v>
      </c>
      <c r="I681" s="126"/>
      <c r="J681" s="126"/>
    </row>
    <row r="682" spans="1:10" ht="15.75">
      <c r="C682" s="125" t="s">
        <v>101</v>
      </c>
      <c r="D682" s="125"/>
      <c r="E682" s="125"/>
      <c r="F682" s="8"/>
      <c r="G682" s="8"/>
      <c r="H682" s="126" t="s">
        <v>102</v>
      </c>
      <c r="I682" s="126"/>
      <c r="J682" s="126"/>
    </row>
    <row r="683" spans="1:10" s="21" customFormat="1" ht="15.75">
      <c r="B683" s="116"/>
      <c r="C683" s="117" t="s">
        <v>110</v>
      </c>
      <c r="D683" s="117"/>
      <c r="E683" s="117"/>
      <c r="F683" s="117"/>
      <c r="G683" s="117"/>
      <c r="H683" s="118"/>
      <c r="I683" s="118"/>
      <c r="J683" s="118"/>
    </row>
    <row r="684" spans="1:10" ht="15.75">
      <c r="C684" s="121"/>
      <c r="D684" s="121"/>
      <c r="E684" s="121"/>
      <c r="F684" s="121"/>
      <c r="G684" s="121"/>
    </row>
    <row r="685" spans="1:10" ht="15.75">
      <c r="C685" s="8"/>
      <c r="D685" s="8"/>
      <c r="E685" s="8"/>
      <c r="F685" s="8"/>
      <c r="G685" s="8"/>
    </row>
    <row r="686" spans="1:10" ht="15.75">
      <c r="C686" s="8"/>
      <c r="D686" s="8"/>
      <c r="E686" s="8"/>
      <c r="F686" s="8"/>
      <c r="G686" s="8"/>
    </row>
    <row r="687" spans="1:10" ht="15.75">
      <c r="C687" s="8"/>
      <c r="D687" s="8"/>
      <c r="E687" s="8"/>
      <c r="F687" s="8"/>
      <c r="G687" s="8"/>
    </row>
    <row r="690" spans="1:10" ht="15.75">
      <c r="B690" s="3"/>
      <c r="C690" s="123"/>
      <c r="D690" s="123"/>
      <c r="E690" s="123"/>
      <c r="F690" s="123"/>
      <c r="G690" s="123"/>
      <c r="H690" s="2"/>
      <c r="I690" s="2"/>
      <c r="J690" s="2"/>
    </row>
    <row r="691" spans="1:10" ht="15.75">
      <c r="C691" s="121"/>
      <c r="D691" s="121"/>
      <c r="E691" s="121"/>
      <c r="F691" s="121"/>
      <c r="G691" s="121"/>
    </row>
    <row r="692" spans="1:10" ht="15.75">
      <c r="C692" s="8"/>
      <c r="D692" s="8"/>
      <c r="E692" s="8"/>
      <c r="F692" s="8"/>
      <c r="G692" s="8"/>
    </row>
    <row r="693" spans="1:10" ht="15.75">
      <c r="C693" s="8"/>
      <c r="D693" s="8"/>
      <c r="E693" s="8"/>
      <c r="F693" s="8"/>
      <c r="G693" s="8"/>
    </row>
    <row r="694" spans="1:10" ht="15.75">
      <c r="C694" s="8"/>
      <c r="D694" s="8"/>
      <c r="E694" s="8"/>
      <c r="F694" s="8"/>
      <c r="G694" s="8"/>
    </row>
    <row r="695" spans="1:10" ht="15.75">
      <c r="C695" s="8"/>
      <c r="D695" s="8"/>
      <c r="E695" s="8"/>
      <c r="F695" s="8"/>
      <c r="G695" s="8"/>
    </row>
    <row r="696" spans="1:10" ht="15.75">
      <c r="C696" s="8"/>
      <c r="D696" s="8"/>
      <c r="E696" s="8"/>
      <c r="F696" s="8"/>
      <c r="G696" s="8"/>
    </row>
    <row r="699" spans="1:10">
      <c r="A699" s="10"/>
      <c r="B699" s="9"/>
      <c r="C699" s="6"/>
      <c r="D699" s="4"/>
      <c r="E699" s="4"/>
      <c r="F699" s="9"/>
      <c r="G699" s="4"/>
      <c r="H699" s="9"/>
      <c r="I699" s="9"/>
      <c r="J699" s="9"/>
    </row>
    <row r="700" spans="1:10">
      <c r="A700" s="10"/>
      <c r="B700" s="9"/>
      <c r="C700" s="6"/>
      <c r="D700" s="4"/>
      <c r="E700" s="4"/>
      <c r="F700" s="9"/>
      <c r="G700" s="4"/>
      <c r="H700" s="9"/>
      <c r="I700" s="9"/>
      <c r="J700" s="9"/>
    </row>
  </sheetData>
  <mergeCells count="13">
    <mergeCell ref="H1:J1"/>
    <mergeCell ref="H2:J2"/>
    <mergeCell ref="C691:G691"/>
    <mergeCell ref="A4:J4"/>
    <mergeCell ref="A5:J5"/>
    <mergeCell ref="C690:G690"/>
    <mergeCell ref="G7:J7"/>
    <mergeCell ref="C682:E682"/>
    <mergeCell ref="C681:E681"/>
    <mergeCell ref="H680:J680"/>
    <mergeCell ref="H681:J681"/>
    <mergeCell ref="H682:J682"/>
    <mergeCell ref="C684:G684"/>
  </mergeCells>
  <phoneticPr fontId="1" type="noConversion"/>
  <pageMargins left="0.35433070866141736" right="0.35433070866141736" top="0.19685039370078741" bottom="0.19685039370078741" header="0.51181102362204722" footer="0.51181102362204722"/>
  <pageSetup paperSize="9" orientation="landscape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Foaie1</vt:lpstr>
      <vt:lpstr>Foaie2</vt:lpstr>
      <vt:lpstr>Foaie3</vt:lpstr>
      <vt:lpstr>Foaie4</vt:lpstr>
      <vt:lpstr>Foaie1!Print_Titles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sandu.cretu</dc:creator>
  <cp:lastModifiedBy>gina.grecu</cp:lastModifiedBy>
  <cp:lastPrinted>2014-10-09T07:10:23Z</cp:lastPrinted>
  <dcterms:created xsi:type="dcterms:W3CDTF">2007-02-13T06:45:43Z</dcterms:created>
  <dcterms:modified xsi:type="dcterms:W3CDTF">2014-10-10T08:15:31Z</dcterms:modified>
</cp:coreProperties>
</file>