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FILESERVERVR\Consiliul 17\HCJ_versiune consolidata\HCJ_143_2023_versiune consolidată\"/>
    </mc:Choice>
  </mc:AlternateContent>
  <xr:revisionPtr revIDLastSave="0" documentId="13_ncr:1_{97F428E0-46A3-468A-9775-41D891A608A2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F48" i="1" s="1"/>
  <c r="F99" i="1" l="1"/>
  <c r="F94" i="1"/>
  <c r="F91" i="1"/>
  <c r="F88" i="1"/>
  <c r="F77" i="1"/>
  <c r="F72" i="1"/>
  <c r="F54" i="1"/>
  <c r="F61" i="1" s="1"/>
  <c r="F66" i="1"/>
  <c r="F67" i="1" s="1"/>
  <c r="F100" i="1" l="1"/>
  <c r="F104" i="1" s="1"/>
  <c r="F105" i="1" s="1"/>
  <c r="F106" i="1" s="1"/>
</calcChain>
</file>

<file path=xl/sharedStrings.xml><?xml version="1.0" encoding="utf-8"?>
<sst xmlns="http://schemas.openxmlformats.org/spreadsheetml/2006/main" count="255" uniqueCount="164">
  <si>
    <t>Nr. crt.</t>
  </si>
  <si>
    <t>Denumire funcție</t>
  </si>
  <si>
    <t>Cod COR</t>
  </si>
  <si>
    <t>Nivel studii</t>
  </si>
  <si>
    <t>Grad/ treaptă</t>
  </si>
  <si>
    <t xml:space="preserve">Număr posturi </t>
  </si>
  <si>
    <t>I.</t>
  </si>
  <si>
    <t>CONDUCERE</t>
  </si>
  <si>
    <t>Manager</t>
  </si>
  <si>
    <t>S</t>
  </si>
  <si>
    <t>II</t>
  </si>
  <si>
    <t>Director medical</t>
  </si>
  <si>
    <t>TOTAL I</t>
  </si>
  <si>
    <t>II.</t>
  </si>
  <si>
    <t>I</t>
  </si>
  <si>
    <t>1</t>
  </si>
  <si>
    <t>TOTAL II</t>
  </si>
  <si>
    <t>III</t>
  </si>
  <si>
    <t>III/1</t>
  </si>
  <si>
    <t>COMPARTIMENTE SUBORDONATE MANAGERULUI</t>
  </si>
  <si>
    <t>III/1.1</t>
  </si>
  <si>
    <t xml:space="preserve">Şef serviciu </t>
  </si>
  <si>
    <t>III/1.2</t>
  </si>
  <si>
    <t>TOTAL III/1</t>
  </si>
  <si>
    <t>III/2.1</t>
  </si>
  <si>
    <t>TOTAL III</t>
  </si>
  <si>
    <t>TOTAL POSTURI UNITATE(I+II+III)</t>
  </si>
  <si>
    <t>RECAPITULAŢIE:</t>
  </si>
  <si>
    <t xml:space="preserve">Număr total de posturi     </t>
  </si>
  <si>
    <t>Spital</t>
  </si>
  <si>
    <t>Funcții de executie</t>
  </si>
  <si>
    <t xml:space="preserve">Funcţii de conducere </t>
  </si>
  <si>
    <t xml:space="preserve">Medic şef secţie </t>
  </si>
  <si>
    <t xml:space="preserve">Medic primar </t>
  </si>
  <si>
    <t xml:space="preserve">Asistent medical şef </t>
  </si>
  <si>
    <t>Asistent social principal</t>
  </si>
  <si>
    <t>Instructor ergoterapie principal</t>
  </si>
  <si>
    <t xml:space="preserve">Instructor ergoterapie </t>
  </si>
  <si>
    <t>Infirmieră</t>
  </si>
  <si>
    <t>Îngrijitoare</t>
  </si>
  <si>
    <t>PL</t>
  </si>
  <si>
    <t>M</t>
  </si>
  <si>
    <t>M;G</t>
  </si>
  <si>
    <t>G</t>
  </si>
  <si>
    <t>COMPARTIMENT DE PREVENIRE A INFECȚIILOR ASOCIATE ASISTENȚEI MEDICALE</t>
  </si>
  <si>
    <t>Medic specialist epidemiolog</t>
  </si>
  <si>
    <t>Medic specialist boli infectioase</t>
  </si>
  <si>
    <t>FARMACIE</t>
  </si>
  <si>
    <r>
      <t xml:space="preserve">Farmacist șef secție </t>
    </r>
    <r>
      <rPr>
        <sz val="12"/>
        <color indexed="10"/>
        <rFont val="Times New Roman"/>
        <family val="1"/>
      </rPr>
      <t/>
    </r>
  </si>
  <si>
    <t>Asistent farmacist principal</t>
  </si>
  <si>
    <t>COMPARTIMENT STATISTICĂ MEDICALĂ</t>
  </si>
  <si>
    <t>Statistician medical principal</t>
  </si>
  <si>
    <t>Registrator medical principal</t>
  </si>
  <si>
    <t>SECȚIA  BOLI PSIHICE CRONICE -LUNGĂ DURATĂ - 195 PATURI</t>
  </si>
  <si>
    <t>Director financiar contabil</t>
  </si>
  <si>
    <t>3</t>
  </si>
  <si>
    <t>2</t>
  </si>
  <si>
    <t>6-7</t>
  </si>
  <si>
    <t>9</t>
  </si>
  <si>
    <t>10</t>
  </si>
  <si>
    <t>41-42</t>
  </si>
  <si>
    <t>43-44</t>
  </si>
  <si>
    <t>45-46</t>
  </si>
  <si>
    <t>47</t>
  </si>
  <si>
    <t>48-106</t>
  </si>
  <si>
    <t>107-119</t>
  </si>
  <si>
    <t>COMPARTIMENT DE MANAGEMENT AL  CALITĂȚII SERVICIILOR DE SANATATE</t>
  </si>
  <si>
    <t>Medic specialist</t>
  </si>
  <si>
    <t>Referent de specialitate</t>
  </si>
  <si>
    <t>Economist specialist</t>
  </si>
  <si>
    <t>IA</t>
  </si>
  <si>
    <t>COMPARTIMENT RESURSE UMANE</t>
  </si>
  <si>
    <t>COMPARTIMENT FINANCIAR-CONTABIL</t>
  </si>
  <si>
    <t>Referent</t>
  </si>
  <si>
    <t>SERVICIUL ADMINISTRATIV, APROVIZIONARE</t>
  </si>
  <si>
    <t>Inginer specialist</t>
  </si>
  <si>
    <t xml:space="preserve">Magaziner </t>
  </si>
  <si>
    <t xml:space="preserve">MUNCITORI, INSTALAŢII, CLĂDIRI </t>
  </si>
  <si>
    <t>Muncitor calificat  
(electrician intreţinere si reparaţii )</t>
  </si>
  <si>
    <t>IV</t>
  </si>
  <si>
    <t>Muncitor calificat  (lacatuş mecanic 
de intreţinere si reparaţii universale)</t>
  </si>
  <si>
    <t>Muncitor calificat  (instalator apa canal)</t>
  </si>
  <si>
    <t>Şofer autosanitară</t>
  </si>
  <si>
    <t>Muncitor calificat  (lenjereasa)</t>
  </si>
  <si>
    <t>6-8</t>
  </si>
  <si>
    <t>Muncitor calificat  (fochist)</t>
  </si>
  <si>
    <t>Muncitor calificat  (fochist )</t>
  </si>
  <si>
    <t>11-13</t>
  </si>
  <si>
    <t xml:space="preserve">Muncitor necalificat </t>
  </si>
  <si>
    <t>SPĂLĂTORIE</t>
  </si>
  <si>
    <t>1-5</t>
  </si>
  <si>
    <t xml:space="preserve">Spălătoreasă </t>
  </si>
  <si>
    <t>PAZĂ</t>
  </si>
  <si>
    <t>Portar</t>
  </si>
  <si>
    <t>BLOC ALIMENTAR</t>
  </si>
  <si>
    <t>1-3</t>
  </si>
  <si>
    <t>Muncitor calificat (bucatareasa)</t>
  </si>
  <si>
    <t>Muncitor calificat (bucătăreasă)</t>
  </si>
  <si>
    <t>COMPARTIMENT ACHIZIŢII PUBLICE</t>
  </si>
  <si>
    <t>1-2</t>
  </si>
  <si>
    <t>III/1.3</t>
  </si>
  <si>
    <t>COMPARTIMENTE SUBORDONATE DIRECTORULUI MEDICAL</t>
  </si>
  <si>
    <t>TOTAL III/1.1</t>
  </si>
  <si>
    <t>TOTAL III/1.2</t>
  </si>
  <si>
    <t>COMPARTIMENT DE SECURITATEA MUNCII, PSI, PROTECȚIE CIVILĂ  ȘI SITUAȚII DE URGENȚĂ</t>
  </si>
  <si>
    <t>TOTAL III/1.3</t>
  </si>
  <si>
    <t>III/2</t>
  </si>
  <si>
    <t>TOTAL  III/2.1</t>
  </si>
  <si>
    <t>TOTAL  III/2</t>
  </si>
  <si>
    <t>III/3</t>
  </si>
  <si>
    <t>III/3.1</t>
  </si>
  <si>
    <t>TOTAL III/3.1</t>
  </si>
  <si>
    <t>III/3.2</t>
  </si>
  <si>
    <t>TOTAL III/3. 2</t>
  </si>
  <si>
    <t>III/3.2.1</t>
  </si>
  <si>
    <t>TOTAL III/3.2.1</t>
  </si>
  <si>
    <t>III/3.2.2</t>
  </si>
  <si>
    <t>TOTAL III/3.2.2</t>
  </si>
  <si>
    <t>III/3.2.3</t>
  </si>
  <si>
    <t>TOTAL III/3.2.3</t>
  </si>
  <si>
    <t>III/3.2.4</t>
  </si>
  <si>
    <t>TOTAL III/3.2.4</t>
  </si>
  <si>
    <t>III/3.3</t>
  </si>
  <si>
    <t>TOTAL III/3.3</t>
  </si>
  <si>
    <t>TOTAL III/3</t>
  </si>
  <si>
    <t>II/1</t>
  </si>
  <si>
    <t>II/2</t>
  </si>
  <si>
    <t>TOTAL II/1</t>
  </si>
  <si>
    <t>II/3</t>
  </si>
  <si>
    <t>TOTAL II/2</t>
  </si>
  <si>
    <t>TOTAL  II/3</t>
  </si>
  <si>
    <t>II/4</t>
  </si>
  <si>
    <t>II/4.1</t>
  </si>
  <si>
    <t>TOTAL II/4.1</t>
  </si>
  <si>
    <t>STATUL DE FUNCȚII</t>
  </si>
  <si>
    <t>AL SPITALULUI DE BOLI PSIHICE CRONICE BORŞA</t>
  </si>
  <si>
    <t>Psiholog practicant</t>
  </si>
  <si>
    <t>PSIHIATRIE</t>
  </si>
  <si>
    <t>AMBULATORIUL INTEGRAT SPITALULUI CU CABINETE ÎN SPECIALITĂȚILE:</t>
  </si>
  <si>
    <t>Asistent medical principal (nutriție și dietetică)</t>
  </si>
  <si>
    <t xml:space="preserve">Asistent medical </t>
  </si>
  <si>
    <t>2-8</t>
  </si>
  <si>
    <t>Asistent medical  principal</t>
  </si>
  <si>
    <t>Asistent medical debutant</t>
  </si>
  <si>
    <t xml:space="preserve">Asistent medical  </t>
  </si>
  <si>
    <t xml:space="preserve">                           ( Anexa nr. 3 la Hotărârea Consiliului Județean Cluj nr. 143/2023)</t>
  </si>
  <si>
    <t>Contrasemnează:</t>
  </si>
  <si>
    <t>PREȘEDINTE,</t>
  </si>
  <si>
    <t>SECRETAR GENERAL AL JUDEȚULUI,</t>
  </si>
  <si>
    <t>Alin Tișe</t>
  </si>
  <si>
    <t>Simona Gaci</t>
  </si>
  <si>
    <t xml:space="preserve"> STRUCTRURA MEDICALĂ</t>
  </si>
  <si>
    <t>STRUCTURA APARATULUI FUNCȚIONAL</t>
  </si>
  <si>
    <t>COMPARTIMENTE SUBORDONATE DIRECTORULUI FINANCIAR-CONTABIL</t>
  </si>
  <si>
    <t>11-20</t>
  </si>
  <si>
    <t>21</t>
  </si>
  <si>
    <t>22</t>
  </si>
  <si>
    <t>23-35</t>
  </si>
  <si>
    <t>36-40</t>
  </si>
  <si>
    <t>1-4</t>
  </si>
  <si>
    <t>(Această versiune consolidată a actului administrativ este un instrument de documentare, are doar scop informativ și nu produce efecte juridice, fiind elaborată în temeiul: 
	art. 70^1 din Legea nr. 24/2000, republicată, cu modificările și completările ulterioare;
	modificărilor aduse prin Hotărârea Consiliului Județean Cluj nr. 222/28.11.2024)</t>
  </si>
  <si>
    <t>Anexa nr.3</t>
  </si>
  <si>
    <t xml:space="preserve">(Anexa nr. 3 a fost modificată de pct.1 al art.I din Hotărârea Consiliului Județean Cluj nr. 222/2024 și înlocuită cu Anexa la Hotărârea Consiliului Județean Cluj nr. 222/2024). </t>
  </si>
  <si>
    <t>la Hotărârea nr. 143/2023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</si>
</sst>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2"/>
      <color indexed="10"/>
      <name val="Times New Roman"/>
      <family val="1"/>
    </font>
    <font>
      <sz val="8"/>
      <name val="Calibri"/>
      <family val="2"/>
      <scheme val="minor"/>
    </font>
    <font>
      <b/>
      <sz val="11"/>
      <color rgb="FF0070C0"/>
      <name val="Montserrat Light"/>
    </font>
    <font>
      <b/>
      <sz val="11"/>
      <color rgb="FF0070C0"/>
      <name val="Montserrat"/>
    </font>
    <font>
      <u/>
      <sz val="12"/>
      <color rgb="FF0070C0"/>
      <name val="Times New Roman"/>
      <family val="1"/>
      <charset val="238"/>
    </font>
    <font>
      <sz val="11"/>
      <color rgb="FF0070C0"/>
      <name val="Montserrat"/>
    </font>
    <font>
      <u/>
      <sz val="11"/>
      <color rgb="FF0070C0"/>
      <name val="Times New Roman"/>
      <family val="1"/>
      <charset val="238"/>
    </font>
    <font>
      <i/>
      <sz val="11"/>
      <color rgb="FF0070C0"/>
      <name val="Montserrat Light"/>
    </font>
    <font>
      <u/>
      <sz val="12"/>
      <color rgb="FF0070C0"/>
      <name val="Montserrat Light"/>
    </font>
    <font>
      <i/>
      <sz val="12"/>
      <color rgb="FF0070C0"/>
      <name val="Montserrat Light"/>
    </font>
    <font>
      <sz val="11"/>
      <color rgb="FF0070C0"/>
      <name val="Montserrat Light"/>
    </font>
    <font>
      <sz val="12"/>
      <color rgb="FF0070C0"/>
      <name val="Cambria"/>
      <family val="1"/>
      <charset val="238"/>
    </font>
    <font>
      <sz val="12"/>
      <color rgb="FF0070C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0" borderId="0" xfId="0" applyFont="1"/>
    <xf numFmtId="0" fontId="5" fillId="0" borderId="0" xfId="0" applyFont="1"/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right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right"/>
    </xf>
    <xf numFmtId="0" fontId="1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/>
    </xf>
    <xf numFmtId="49" fontId="11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164" fontId="3" fillId="0" borderId="4" xfId="0" applyNumberFormat="1" applyFont="1" applyBorder="1" applyAlignment="1">
      <alignment horizontal="right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right" vertical="top" wrapText="1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10" xfId="0" applyFont="1" applyBorder="1"/>
    <xf numFmtId="0" fontId="3" fillId="0" borderId="8" xfId="0" applyFont="1" applyBorder="1" applyAlignment="1">
      <alignment wrapText="1"/>
    </xf>
    <xf numFmtId="49" fontId="11" fillId="0" borderId="1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/>
    </xf>
    <xf numFmtId="49" fontId="11" fillId="0" borderId="8" xfId="0" applyNumberFormat="1" applyFont="1" applyBorder="1" applyAlignment="1">
      <alignment horizontal="right"/>
    </xf>
    <xf numFmtId="0" fontId="11" fillId="0" borderId="1" xfId="0" applyFont="1" applyBorder="1" applyAlignment="1">
      <alignment wrapText="1"/>
    </xf>
    <xf numFmtId="49" fontId="11" fillId="0" borderId="1" xfId="0" applyNumberFormat="1" applyFont="1" applyBorder="1" applyAlignment="1">
      <alignment horizontal="right"/>
    </xf>
    <xf numFmtId="0" fontId="11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right"/>
    </xf>
    <xf numFmtId="0" fontId="11" fillId="0" borderId="0" xfId="0" applyFont="1"/>
    <xf numFmtId="0" fontId="3" fillId="0" borderId="0" xfId="0" applyFont="1" applyAlignment="1">
      <alignment horizontal="center"/>
    </xf>
    <xf numFmtId="0" fontId="11" fillId="0" borderId="0" xfId="0" applyFont="1" applyAlignment="1">
      <alignment horizontal="left" indent="5"/>
    </xf>
    <xf numFmtId="0" fontId="1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0</xdr:rowOff>
    </xdr:from>
    <xdr:to>
      <xdr:col>5</xdr:col>
      <xdr:colOff>41910</xdr:colOff>
      <xdr:row>1</xdr:row>
      <xdr:rowOff>0</xdr:rowOff>
    </xdr:to>
    <xdr:pic>
      <xdr:nvPicPr>
        <xdr:cNvPr id="3" name="Imagine 4">
          <a:extLst>
            <a:ext uri="{FF2B5EF4-FFF2-40B4-BE49-F238E27FC236}">
              <a16:creationId xmlns:a16="http://schemas.microsoft.com/office/drawing/2014/main" id="{5C05F4D5-F5B0-4959-A593-BE1170338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0" y="0"/>
          <a:ext cx="488823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0"/>
  <sheetViews>
    <sheetView tabSelected="1" view="pageLayout" topLeftCell="A31" zoomScaleNormal="100" workbookViewId="0">
      <selection activeCell="F51" sqref="F51"/>
    </sheetView>
  </sheetViews>
  <sheetFormatPr defaultColWidth="8.88671875" defaultRowHeight="15.6" x14ac:dyDescent="0.3"/>
  <cols>
    <col min="1" max="1" width="8.88671875" style="2" customWidth="1"/>
    <col min="2" max="2" width="39.6640625" style="2" customWidth="1"/>
    <col min="3" max="3" width="10.33203125" style="2" customWidth="1"/>
    <col min="4" max="4" width="10.44140625" style="2" customWidth="1"/>
    <col min="5" max="5" width="8.5546875" style="2" customWidth="1"/>
    <col min="6" max="6" width="9.88671875" style="2" customWidth="1"/>
    <col min="7" max="16384" width="8.88671875" style="2"/>
  </cols>
  <sheetData>
    <row r="1" spans="1:6" ht="57" customHeight="1" x14ac:dyDescent="0.3">
      <c r="A1" s="63"/>
      <c r="B1" s="63"/>
      <c r="C1" s="63"/>
      <c r="D1" s="63"/>
      <c r="E1" s="63"/>
      <c r="F1" s="63"/>
    </row>
    <row r="2" spans="1:6" ht="16.8" x14ac:dyDescent="0.4">
      <c r="A2" s="3"/>
      <c r="B2" s="4"/>
      <c r="C2" s="5"/>
      <c r="D2" s="5" t="s">
        <v>161</v>
      </c>
      <c r="E2" s="5"/>
      <c r="F2" s="5"/>
    </row>
    <row r="3" spans="1:6" ht="16.8" x14ac:dyDescent="0.4">
      <c r="A3" s="3"/>
      <c r="B3" s="4"/>
      <c r="C3" s="3"/>
      <c r="D3" s="3" t="s">
        <v>163</v>
      </c>
      <c r="E3" s="3"/>
      <c r="F3" s="3"/>
    </row>
    <row r="4" spans="1:6" ht="16.8" x14ac:dyDescent="0.4">
      <c r="A4" s="3"/>
      <c r="B4" s="4"/>
      <c r="C4" s="4"/>
      <c r="D4" s="4"/>
      <c r="E4" s="4"/>
      <c r="F4" s="4"/>
    </row>
    <row r="5" spans="1:6" ht="112.5" customHeight="1" x14ac:dyDescent="0.4">
      <c r="A5" s="60" t="s">
        <v>160</v>
      </c>
      <c r="B5" s="62"/>
      <c r="C5" s="62"/>
      <c r="D5" s="62"/>
      <c r="E5" s="62"/>
      <c r="F5" s="62"/>
    </row>
    <row r="6" spans="1:6" s="7" customFormat="1" ht="16.8" x14ac:dyDescent="0.4">
      <c r="A6" s="87" t="s">
        <v>134</v>
      </c>
      <c r="B6" s="87"/>
      <c r="C6" s="87"/>
      <c r="D6" s="87"/>
      <c r="E6" s="87"/>
      <c r="F6" s="87"/>
    </row>
    <row r="7" spans="1:6" s="7" customFormat="1" ht="16.8" x14ac:dyDescent="0.4">
      <c r="A7" s="87" t="s">
        <v>135</v>
      </c>
      <c r="B7" s="87"/>
      <c r="C7" s="87"/>
      <c r="D7" s="87"/>
      <c r="E7" s="87"/>
      <c r="F7" s="87"/>
    </row>
    <row r="8" spans="1:6" s="7" customFormat="1" ht="16.8" x14ac:dyDescent="0.4">
      <c r="A8" s="8" t="s">
        <v>145</v>
      </c>
      <c r="B8" s="8"/>
      <c r="C8" s="8"/>
      <c r="D8" s="8"/>
      <c r="E8" s="8"/>
      <c r="F8" s="8"/>
    </row>
    <row r="9" spans="1:6" ht="18" x14ac:dyDescent="0.4">
      <c r="A9" s="9"/>
      <c r="B9" s="10"/>
      <c r="C9" s="9"/>
      <c r="D9" s="9"/>
      <c r="E9" s="9"/>
      <c r="F9" s="9"/>
    </row>
    <row r="10" spans="1:6" ht="50.4" x14ac:dyDescent="0.4">
      <c r="A10" s="11" t="s">
        <v>0</v>
      </c>
      <c r="B10" s="11" t="s">
        <v>1</v>
      </c>
      <c r="C10" s="11" t="s">
        <v>2</v>
      </c>
      <c r="D10" s="12" t="s">
        <v>3</v>
      </c>
      <c r="E10" s="12" t="s">
        <v>4</v>
      </c>
      <c r="F10" s="13" t="s">
        <v>5</v>
      </c>
    </row>
    <row r="11" spans="1:6" ht="16.8" x14ac:dyDescent="0.4">
      <c r="A11" s="14" t="s">
        <v>6</v>
      </c>
      <c r="B11" s="70" t="s">
        <v>7</v>
      </c>
      <c r="C11" s="70"/>
      <c r="D11" s="70"/>
      <c r="E11" s="70"/>
      <c r="F11" s="70"/>
    </row>
    <row r="12" spans="1:6" ht="16.8" x14ac:dyDescent="0.4">
      <c r="A12" s="16">
        <v>1</v>
      </c>
      <c r="B12" s="17" t="s">
        <v>8</v>
      </c>
      <c r="C12" s="18">
        <v>112029</v>
      </c>
      <c r="D12" s="18" t="s">
        <v>9</v>
      </c>
      <c r="E12" s="18" t="s">
        <v>10</v>
      </c>
      <c r="F12" s="17">
        <v>1</v>
      </c>
    </row>
    <row r="13" spans="1:6" ht="16.8" x14ac:dyDescent="0.4">
      <c r="A13" s="19">
        <v>2</v>
      </c>
      <c r="B13" s="17" t="s">
        <v>11</v>
      </c>
      <c r="C13" s="18">
        <v>112010</v>
      </c>
      <c r="D13" s="20" t="s">
        <v>9</v>
      </c>
      <c r="E13" s="18" t="s">
        <v>10</v>
      </c>
      <c r="F13" s="17">
        <v>1</v>
      </c>
    </row>
    <row r="14" spans="1:6" ht="16.8" x14ac:dyDescent="0.4">
      <c r="A14" s="16">
        <v>3</v>
      </c>
      <c r="B14" s="17" t="s">
        <v>54</v>
      </c>
      <c r="C14" s="18">
        <v>112020</v>
      </c>
      <c r="D14" s="18" t="s">
        <v>9</v>
      </c>
      <c r="E14" s="18" t="s">
        <v>10</v>
      </c>
      <c r="F14" s="17">
        <v>1</v>
      </c>
    </row>
    <row r="15" spans="1:6" ht="16.8" x14ac:dyDescent="0.4">
      <c r="A15" s="70" t="s">
        <v>12</v>
      </c>
      <c r="B15" s="70"/>
      <c r="C15" s="70"/>
      <c r="D15" s="70"/>
      <c r="E15" s="70"/>
      <c r="F15" s="21">
        <v>3</v>
      </c>
    </row>
    <row r="16" spans="1:6" ht="16.8" x14ac:dyDescent="0.4">
      <c r="A16" s="15" t="s">
        <v>13</v>
      </c>
      <c r="B16" s="88" t="s">
        <v>151</v>
      </c>
      <c r="C16" s="88"/>
      <c r="D16" s="88"/>
      <c r="E16" s="88"/>
      <c r="F16" s="88"/>
    </row>
    <row r="17" spans="1:6" ht="16.8" x14ac:dyDescent="0.4">
      <c r="A17" s="14" t="s">
        <v>125</v>
      </c>
      <c r="B17" s="89" t="s">
        <v>53</v>
      </c>
      <c r="C17" s="89"/>
      <c r="D17" s="89"/>
      <c r="E17" s="89"/>
      <c r="F17" s="89"/>
    </row>
    <row r="18" spans="1:6" ht="16.8" x14ac:dyDescent="0.3">
      <c r="A18" s="22" t="s">
        <v>15</v>
      </c>
      <c r="B18" s="23" t="s">
        <v>32</v>
      </c>
      <c r="C18" s="24">
        <v>134209</v>
      </c>
      <c r="D18" s="24" t="s">
        <v>9</v>
      </c>
      <c r="E18" s="24" t="s">
        <v>10</v>
      </c>
      <c r="F18" s="25">
        <v>1</v>
      </c>
    </row>
    <row r="19" spans="1:6" ht="16.8" x14ac:dyDescent="0.3">
      <c r="A19" s="22" t="s">
        <v>141</v>
      </c>
      <c r="B19" s="23" t="s">
        <v>33</v>
      </c>
      <c r="C19" s="24">
        <v>221107</v>
      </c>
      <c r="D19" s="24" t="s">
        <v>9</v>
      </c>
      <c r="E19" s="24"/>
      <c r="F19" s="25">
        <v>7</v>
      </c>
    </row>
    <row r="20" spans="1:6" ht="16.8" x14ac:dyDescent="0.3">
      <c r="A20" s="22" t="s">
        <v>58</v>
      </c>
      <c r="B20" s="23" t="s">
        <v>136</v>
      </c>
      <c r="C20" s="24">
        <v>263401</v>
      </c>
      <c r="D20" s="24" t="s">
        <v>9</v>
      </c>
      <c r="E20" s="24"/>
      <c r="F20" s="25">
        <v>1</v>
      </c>
    </row>
    <row r="21" spans="1:6" ht="16.8" x14ac:dyDescent="0.3">
      <c r="A21" s="22" t="s">
        <v>59</v>
      </c>
      <c r="B21" s="23" t="s">
        <v>34</v>
      </c>
      <c r="C21" s="24">
        <v>134201</v>
      </c>
      <c r="D21" s="24" t="s">
        <v>9</v>
      </c>
      <c r="E21" s="24"/>
      <c r="F21" s="25">
        <v>1</v>
      </c>
    </row>
    <row r="22" spans="1:6" ht="24" customHeight="1" x14ac:dyDescent="0.3">
      <c r="A22" s="22" t="s">
        <v>154</v>
      </c>
      <c r="B22" s="23" t="s">
        <v>142</v>
      </c>
      <c r="C22" s="24">
        <v>226905</v>
      </c>
      <c r="D22" s="24" t="s">
        <v>9</v>
      </c>
      <c r="E22" s="24"/>
      <c r="F22" s="25">
        <v>10</v>
      </c>
    </row>
    <row r="23" spans="1:6" ht="30.6" customHeight="1" x14ac:dyDescent="0.3">
      <c r="A23" s="22" t="s">
        <v>155</v>
      </c>
      <c r="B23" s="23" t="s">
        <v>139</v>
      </c>
      <c r="C23" s="24">
        <v>226918</v>
      </c>
      <c r="D23" s="24" t="s">
        <v>9</v>
      </c>
      <c r="E23" s="24"/>
      <c r="F23" s="25">
        <v>1</v>
      </c>
    </row>
    <row r="24" spans="1:6" ht="30.6" customHeight="1" x14ac:dyDescent="0.3">
      <c r="A24" s="22" t="s">
        <v>156</v>
      </c>
      <c r="B24" s="23" t="s">
        <v>140</v>
      </c>
      <c r="C24" s="24">
        <v>226905</v>
      </c>
      <c r="D24" s="24" t="s">
        <v>9</v>
      </c>
      <c r="E24" s="24"/>
      <c r="F24" s="25">
        <v>1</v>
      </c>
    </row>
    <row r="25" spans="1:6" ht="24.6" customHeight="1" x14ac:dyDescent="0.3">
      <c r="A25" s="22" t="s">
        <v>157</v>
      </c>
      <c r="B25" s="23" t="s">
        <v>142</v>
      </c>
      <c r="C25" s="24">
        <v>222101</v>
      </c>
      <c r="D25" s="24" t="s">
        <v>40</v>
      </c>
      <c r="E25" s="24"/>
      <c r="F25" s="25">
        <v>13</v>
      </c>
    </row>
    <row r="26" spans="1:6" ht="16.8" x14ac:dyDescent="0.3">
      <c r="A26" s="22" t="s">
        <v>158</v>
      </c>
      <c r="B26" s="23" t="s">
        <v>140</v>
      </c>
      <c r="C26" s="24">
        <v>222101</v>
      </c>
      <c r="D26" s="24" t="s">
        <v>40</v>
      </c>
      <c r="E26" s="24"/>
      <c r="F26" s="25">
        <v>5</v>
      </c>
    </row>
    <row r="27" spans="1:6" ht="24" customHeight="1" x14ac:dyDescent="0.3">
      <c r="A27" s="22" t="s">
        <v>60</v>
      </c>
      <c r="B27" s="23" t="s">
        <v>143</v>
      </c>
      <c r="C27" s="24">
        <v>222101</v>
      </c>
      <c r="D27" s="24" t="s">
        <v>40</v>
      </c>
      <c r="E27" s="24"/>
      <c r="F27" s="25">
        <v>2</v>
      </c>
    </row>
    <row r="28" spans="1:6" ht="16.8" x14ac:dyDescent="0.3">
      <c r="A28" s="22" t="s">
        <v>61</v>
      </c>
      <c r="B28" s="23" t="s">
        <v>35</v>
      </c>
      <c r="C28" s="24">
        <v>263501</v>
      </c>
      <c r="D28" s="24" t="s">
        <v>9</v>
      </c>
      <c r="E28" s="24"/>
      <c r="F28" s="25">
        <v>2</v>
      </c>
    </row>
    <row r="29" spans="1:6" ht="16.8" x14ac:dyDescent="0.3">
      <c r="A29" s="22" t="s">
        <v>62</v>
      </c>
      <c r="B29" s="23" t="s">
        <v>36</v>
      </c>
      <c r="C29" s="24">
        <v>223003</v>
      </c>
      <c r="D29" s="24" t="s">
        <v>41</v>
      </c>
      <c r="E29" s="24"/>
      <c r="F29" s="25">
        <v>2</v>
      </c>
    </row>
    <row r="30" spans="1:6" ht="16.8" x14ac:dyDescent="0.3">
      <c r="A30" s="22" t="s">
        <v>63</v>
      </c>
      <c r="B30" s="23" t="s">
        <v>37</v>
      </c>
      <c r="C30" s="24">
        <v>223003</v>
      </c>
      <c r="D30" s="24" t="s">
        <v>41</v>
      </c>
      <c r="E30" s="24"/>
      <c r="F30" s="25">
        <v>1</v>
      </c>
    </row>
    <row r="31" spans="1:6" ht="16.8" x14ac:dyDescent="0.3">
      <c r="A31" s="22" t="s">
        <v>64</v>
      </c>
      <c r="B31" s="23" t="s">
        <v>38</v>
      </c>
      <c r="C31" s="24">
        <v>532103</v>
      </c>
      <c r="D31" s="24" t="s">
        <v>42</v>
      </c>
      <c r="E31" s="24"/>
      <c r="F31" s="25">
        <v>59</v>
      </c>
    </row>
    <row r="32" spans="1:6" ht="16.8" x14ac:dyDescent="0.3">
      <c r="A32" s="22" t="s">
        <v>65</v>
      </c>
      <c r="B32" s="23" t="s">
        <v>39</v>
      </c>
      <c r="C32" s="24">
        <v>532104</v>
      </c>
      <c r="D32" s="24" t="s">
        <v>43</v>
      </c>
      <c r="E32" s="24"/>
      <c r="F32" s="25">
        <v>13</v>
      </c>
    </row>
    <row r="33" spans="1:6" ht="16.8" x14ac:dyDescent="0.3">
      <c r="A33" s="77" t="s">
        <v>127</v>
      </c>
      <c r="B33" s="78"/>
      <c r="C33" s="78"/>
      <c r="D33" s="78"/>
      <c r="E33" s="79"/>
      <c r="F33" s="26">
        <v>119</v>
      </c>
    </row>
    <row r="34" spans="1:6" ht="16.8" x14ac:dyDescent="0.4">
      <c r="A34" s="27" t="s">
        <v>126</v>
      </c>
      <c r="B34" s="74" t="s">
        <v>47</v>
      </c>
      <c r="C34" s="75"/>
      <c r="D34" s="75"/>
      <c r="E34" s="75"/>
      <c r="F34" s="76"/>
    </row>
    <row r="35" spans="1:6" ht="16.8" x14ac:dyDescent="0.4">
      <c r="A35" s="22" t="s">
        <v>15</v>
      </c>
      <c r="B35" s="17" t="s">
        <v>48</v>
      </c>
      <c r="C35" s="18">
        <v>134205</v>
      </c>
      <c r="D35" s="18" t="s">
        <v>9</v>
      </c>
      <c r="E35" s="24" t="s">
        <v>14</v>
      </c>
      <c r="F35" s="16">
        <v>1</v>
      </c>
    </row>
    <row r="36" spans="1:6" ht="16.8" x14ac:dyDescent="0.4">
      <c r="A36" s="22" t="s">
        <v>56</v>
      </c>
      <c r="B36" s="17" t="s">
        <v>49</v>
      </c>
      <c r="C36" s="18">
        <v>321301</v>
      </c>
      <c r="D36" s="18" t="s">
        <v>40</v>
      </c>
      <c r="E36" s="24"/>
      <c r="F36" s="16">
        <v>1</v>
      </c>
    </row>
    <row r="37" spans="1:6" ht="16.8" x14ac:dyDescent="0.4">
      <c r="A37" s="22" t="s">
        <v>55</v>
      </c>
      <c r="B37" s="17" t="s">
        <v>39</v>
      </c>
      <c r="C37" s="18">
        <v>532104</v>
      </c>
      <c r="D37" s="18" t="s">
        <v>43</v>
      </c>
      <c r="E37" s="24"/>
      <c r="F37" s="16">
        <v>1</v>
      </c>
    </row>
    <row r="38" spans="1:6" ht="16.8" x14ac:dyDescent="0.3">
      <c r="A38" s="77" t="s">
        <v>129</v>
      </c>
      <c r="B38" s="78"/>
      <c r="C38" s="78"/>
      <c r="D38" s="78"/>
      <c r="E38" s="79"/>
      <c r="F38" s="26">
        <v>3</v>
      </c>
    </row>
    <row r="39" spans="1:6" ht="32.4" customHeight="1" x14ac:dyDescent="0.4">
      <c r="A39" s="14" t="s">
        <v>128</v>
      </c>
      <c r="B39" s="71" t="s">
        <v>44</v>
      </c>
      <c r="C39" s="72"/>
      <c r="D39" s="72"/>
      <c r="E39" s="72"/>
      <c r="F39" s="73"/>
    </row>
    <row r="40" spans="1:6" ht="16.8" x14ac:dyDescent="0.4">
      <c r="A40" s="22" t="s">
        <v>15</v>
      </c>
      <c r="B40" s="17" t="s">
        <v>45</v>
      </c>
      <c r="C40" s="18">
        <v>221201</v>
      </c>
      <c r="D40" s="24" t="s">
        <v>9</v>
      </c>
      <c r="E40" s="24"/>
      <c r="F40" s="16">
        <v>0.5</v>
      </c>
    </row>
    <row r="41" spans="1:6" ht="16.8" x14ac:dyDescent="0.4">
      <c r="A41" s="22" t="s">
        <v>56</v>
      </c>
      <c r="B41" s="17" t="s">
        <v>46</v>
      </c>
      <c r="C41" s="18">
        <v>221201</v>
      </c>
      <c r="D41" s="24" t="s">
        <v>9</v>
      </c>
      <c r="E41" s="24"/>
      <c r="F41" s="16">
        <v>0.5</v>
      </c>
    </row>
    <row r="42" spans="1:6" ht="16.8" x14ac:dyDescent="0.4">
      <c r="A42" s="22" t="s">
        <v>55</v>
      </c>
      <c r="B42" s="17" t="s">
        <v>144</v>
      </c>
      <c r="C42" s="18">
        <v>222101</v>
      </c>
      <c r="D42" s="24" t="s">
        <v>40</v>
      </c>
      <c r="E42" s="24"/>
      <c r="F42" s="16">
        <v>1</v>
      </c>
    </row>
    <row r="43" spans="1:6" ht="16.8" x14ac:dyDescent="0.3">
      <c r="A43" s="77" t="s">
        <v>130</v>
      </c>
      <c r="B43" s="78"/>
      <c r="C43" s="78"/>
      <c r="D43" s="78"/>
      <c r="E43" s="79"/>
      <c r="F43" s="26">
        <v>2</v>
      </c>
    </row>
    <row r="44" spans="1:6" ht="16.8" x14ac:dyDescent="0.4">
      <c r="A44" s="15" t="s">
        <v>131</v>
      </c>
      <c r="B44" s="75" t="s">
        <v>138</v>
      </c>
      <c r="C44" s="75"/>
      <c r="D44" s="75"/>
      <c r="E44" s="75"/>
      <c r="F44" s="76"/>
    </row>
    <row r="45" spans="1:6" ht="16.8" x14ac:dyDescent="0.3">
      <c r="A45" s="28" t="s">
        <v>132</v>
      </c>
      <c r="B45" s="29" t="s">
        <v>137</v>
      </c>
      <c r="C45" s="29"/>
      <c r="D45" s="29"/>
      <c r="E45" s="30"/>
      <c r="F45" s="26"/>
    </row>
    <row r="46" spans="1:6" ht="16.8" x14ac:dyDescent="0.3">
      <c r="A46" s="24">
        <v>1</v>
      </c>
      <c r="B46" s="31" t="s">
        <v>140</v>
      </c>
      <c r="C46" s="24">
        <v>222101</v>
      </c>
      <c r="D46" s="24" t="s">
        <v>40</v>
      </c>
      <c r="E46" s="24"/>
      <c r="F46" s="25">
        <v>0.5</v>
      </c>
    </row>
    <row r="47" spans="1:6" ht="15.75" customHeight="1" x14ac:dyDescent="0.3">
      <c r="A47" s="77" t="s">
        <v>133</v>
      </c>
      <c r="B47" s="78"/>
      <c r="C47" s="78"/>
      <c r="D47" s="78"/>
      <c r="E47" s="78"/>
      <c r="F47" s="32">
        <f>F46</f>
        <v>0.5</v>
      </c>
    </row>
    <row r="48" spans="1:6" ht="16.8" x14ac:dyDescent="0.4">
      <c r="A48" s="80" t="s">
        <v>16</v>
      </c>
      <c r="B48" s="81"/>
      <c r="C48" s="81"/>
      <c r="D48" s="81"/>
      <c r="E48" s="82"/>
      <c r="F48" s="33">
        <f>F33+F38+F43+F47</f>
        <v>124.5</v>
      </c>
    </row>
    <row r="49" spans="1:6" ht="16.8" x14ac:dyDescent="0.4">
      <c r="A49" s="34" t="s">
        <v>17</v>
      </c>
      <c r="B49" s="70" t="s">
        <v>152</v>
      </c>
      <c r="C49" s="70"/>
      <c r="D49" s="70"/>
      <c r="E49" s="70"/>
      <c r="F49" s="17"/>
    </row>
    <row r="50" spans="1:6" ht="16.8" x14ac:dyDescent="0.4">
      <c r="A50" s="35" t="s">
        <v>18</v>
      </c>
      <c r="B50" s="83" t="s">
        <v>19</v>
      </c>
      <c r="C50" s="84"/>
      <c r="D50" s="84"/>
      <c r="E50" s="84"/>
      <c r="F50" s="85"/>
    </row>
    <row r="51" spans="1:6" ht="16.8" x14ac:dyDescent="0.4">
      <c r="A51" s="35" t="s">
        <v>20</v>
      </c>
      <c r="B51" s="35" t="s">
        <v>66</v>
      </c>
      <c r="C51" s="17"/>
      <c r="D51" s="17"/>
      <c r="E51" s="17"/>
      <c r="F51" s="17"/>
    </row>
    <row r="52" spans="1:6" ht="16.8" x14ac:dyDescent="0.4">
      <c r="A52" s="17">
        <v>1</v>
      </c>
      <c r="B52" s="17" t="s">
        <v>67</v>
      </c>
      <c r="C52" s="18">
        <v>221201</v>
      </c>
      <c r="D52" s="36" t="s">
        <v>9</v>
      </c>
      <c r="E52" s="36"/>
      <c r="F52" s="16">
        <v>0.5</v>
      </c>
    </row>
    <row r="53" spans="1:6" ht="16.8" x14ac:dyDescent="0.4">
      <c r="A53" s="17">
        <v>2</v>
      </c>
      <c r="B53" s="17" t="s">
        <v>68</v>
      </c>
      <c r="C53" s="18">
        <v>242204</v>
      </c>
      <c r="D53" s="36" t="s">
        <v>9</v>
      </c>
      <c r="E53" s="36" t="s">
        <v>14</v>
      </c>
      <c r="F53" s="16">
        <v>0.5</v>
      </c>
    </row>
    <row r="54" spans="1:6" ht="16.8" x14ac:dyDescent="0.4">
      <c r="A54" s="64" t="s">
        <v>102</v>
      </c>
      <c r="B54" s="65"/>
      <c r="C54" s="65"/>
      <c r="D54" s="65"/>
      <c r="E54" s="66"/>
      <c r="F54" s="21">
        <f>SUM(F52:F53)</f>
        <v>1</v>
      </c>
    </row>
    <row r="55" spans="1:6" ht="16.8" x14ac:dyDescent="0.4">
      <c r="A55" s="15" t="s">
        <v>22</v>
      </c>
      <c r="B55" s="86" t="s">
        <v>71</v>
      </c>
      <c r="C55" s="86"/>
      <c r="D55" s="86"/>
      <c r="E55" s="86"/>
      <c r="F55" s="86"/>
    </row>
    <row r="56" spans="1:6" ht="16.8" x14ac:dyDescent="0.4">
      <c r="A56" s="37" t="s">
        <v>95</v>
      </c>
      <c r="B56" s="38" t="s">
        <v>69</v>
      </c>
      <c r="C56" s="39">
        <v>263102</v>
      </c>
      <c r="D56" s="20" t="s">
        <v>9</v>
      </c>
      <c r="E56" s="20" t="s">
        <v>70</v>
      </c>
      <c r="F56" s="40">
        <v>3</v>
      </c>
    </row>
    <row r="57" spans="1:6" ht="16.8" x14ac:dyDescent="0.4">
      <c r="A57" s="64" t="s">
        <v>103</v>
      </c>
      <c r="B57" s="65"/>
      <c r="C57" s="65"/>
      <c r="D57" s="65"/>
      <c r="E57" s="66"/>
      <c r="F57" s="41">
        <v>3</v>
      </c>
    </row>
    <row r="58" spans="1:6" ht="34.200000000000003" customHeight="1" x14ac:dyDescent="0.4">
      <c r="A58" s="42" t="s">
        <v>100</v>
      </c>
      <c r="B58" s="71" t="s">
        <v>104</v>
      </c>
      <c r="C58" s="72"/>
      <c r="D58" s="72"/>
      <c r="E58" s="72"/>
      <c r="F58" s="73"/>
    </row>
    <row r="59" spans="1:6" ht="16.8" x14ac:dyDescent="0.4">
      <c r="A59" s="40">
        <v>1</v>
      </c>
      <c r="B59" s="17" t="s">
        <v>75</v>
      </c>
      <c r="C59" s="18">
        <v>226302</v>
      </c>
      <c r="D59" s="18" t="s">
        <v>9</v>
      </c>
      <c r="E59" s="18" t="s">
        <v>70</v>
      </c>
      <c r="F59" s="16">
        <v>1</v>
      </c>
    </row>
    <row r="60" spans="1:6" ht="16.8" x14ac:dyDescent="0.4">
      <c r="A60" s="64" t="s">
        <v>105</v>
      </c>
      <c r="B60" s="65"/>
      <c r="C60" s="65"/>
      <c r="D60" s="65"/>
      <c r="E60" s="66"/>
      <c r="F60" s="35">
        <v>1</v>
      </c>
    </row>
    <row r="61" spans="1:6" ht="16.8" x14ac:dyDescent="0.4">
      <c r="A61" s="64" t="s">
        <v>23</v>
      </c>
      <c r="B61" s="65"/>
      <c r="C61" s="65"/>
      <c r="D61" s="65"/>
      <c r="E61" s="66"/>
      <c r="F61" s="43">
        <f>F54+F57+F60</f>
        <v>5</v>
      </c>
    </row>
    <row r="62" spans="1:6" ht="15.75" customHeight="1" x14ac:dyDescent="0.4">
      <c r="A62" s="44" t="s">
        <v>106</v>
      </c>
      <c r="B62" s="83" t="s">
        <v>101</v>
      </c>
      <c r="C62" s="95"/>
      <c r="D62" s="95"/>
      <c r="E62" s="95"/>
      <c r="F62" s="96"/>
    </row>
    <row r="63" spans="1:6" ht="16.8" x14ac:dyDescent="0.4">
      <c r="A63" s="42" t="s">
        <v>24</v>
      </c>
      <c r="B63" s="94" t="s">
        <v>50</v>
      </c>
      <c r="C63" s="94"/>
      <c r="D63" s="94"/>
      <c r="E63" s="94"/>
      <c r="F63" s="94"/>
    </row>
    <row r="64" spans="1:6" ht="16.8" x14ac:dyDescent="0.4">
      <c r="A64" s="45" t="s">
        <v>15</v>
      </c>
      <c r="B64" s="17" t="s">
        <v>51</v>
      </c>
      <c r="C64" s="18">
        <v>331403</v>
      </c>
      <c r="D64" s="18" t="s">
        <v>41</v>
      </c>
      <c r="E64" s="24"/>
      <c r="F64" s="16">
        <v>1</v>
      </c>
    </row>
    <row r="65" spans="1:6" ht="16.8" x14ac:dyDescent="0.4">
      <c r="A65" s="45" t="s">
        <v>56</v>
      </c>
      <c r="B65" s="17" t="s">
        <v>52</v>
      </c>
      <c r="C65" s="18">
        <v>334401</v>
      </c>
      <c r="D65" s="18" t="s">
        <v>41</v>
      </c>
      <c r="E65" s="24"/>
      <c r="F65" s="16">
        <v>1</v>
      </c>
    </row>
    <row r="66" spans="1:6" ht="16.8" x14ac:dyDescent="0.4">
      <c r="A66" s="77" t="s">
        <v>107</v>
      </c>
      <c r="B66" s="78"/>
      <c r="C66" s="78"/>
      <c r="D66" s="78"/>
      <c r="E66" s="79"/>
      <c r="F66" s="21">
        <f>SUM(F64:F65)</f>
        <v>2</v>
      </c>
    </row>
    <row r="67" spans="1:6" ht="16.8" x14ac:dyDescent="0.3">
      <c r="A67" s="77" t="s">
        <v>108</v>
      </c>
      <c r="B67" s="78"/>
      <c r="C67" s="78"/>
      <c r="D67" s="78"/>
      <c r="E67" s="79"/>
      <c r="F67" s="25">
        <f>F66</f>
        <v>2</v>
      </c>
    </row>
    <row r="68" spans="1:6" ht="15" customHeight="1" x14ac:dyDescent="0.4">
      <c r="A68" s="46" t="s">
        <v>109</v>
      </c>
      <c r="B68" s="91" t="s">
        <v>153</v>
      </c>
      <c r="C68" s="92"/>
      <c r="D68" s="92"/>
      <c r="E68" s="92"/>
      <c r="F68" s="93"/>
    </row>
    <row r="69" spans="1:6" ht="16.8" x14ac:dyDescent="0.4">
      <c r="A69" s="15" t="s">
        <v>110</v>
      </c>
      <c r="B69" s="67" t="s">
        <v>72</v>
      </c>
      <c r="C69" s="68"/>
      <c r="D69" s="68"/>
      <c r="E69" s="68"/>
      <c r="F69" s="69"/>
    </row>
    <row r="70" spans="1:6" ht="16.8" x14ac:dyDescent="0.4">
      <c r="A70" s="47" t="s">
        <v>99</v>
      </c>
      <c r="B70" s="17" t="s">
        <v>69</v>
      </c>
      <c r="C70" s="18">
        <v>263102</v>
      </c>
      <c r="D70" s="18" t="s">
        <v>9</v>
      </c>
      <c r="E70" s="18" t="s">
        <v>70</v>
      </c>
      <c r="F70" s="16">
        <v>2</v>
      </c>
    </row>
    <row r="71" spans="1:6" ht="16.8" x14ac:dyDescent="0.4">
      <c r="A71" s="47" t="s">
        <v>55</v>
      </c>
      <c r="B71" s="17" t="s">
        <v>73</v>
      </c>
      <c r="C71" s="18">
        <v>331309</v>
      </c>
      <c r="D71" s="18" t="s">
        <v>41</v>
      </c>
      <c r="E71" s="18" t="s">
        <v>70</v>
      </c>
      <c r="F71" s="16">
        <v>1</v>
      </c>
    </row>
    <row r="72" spans="1:6" ht="16.8" x14ac:dyDescent="0.4">
      <c r="A72" s="64" t="s">
        <v>111</v>
      </c>
      <c r="B72" s="65"/>
      <c r="C72" s="65"/>
      <c r="D72" s="65"/>
      <c r="E72" s="66"/>
      <c r="F72" s="21">
        <f>SUM(F70:F71)</f>
        <v>3</v>
      </c>
    </row>
    <row r="73" spans="1:6" ht="16.8" x14ac:dyDescent="0.4">
      <c r="A73" s="35" t="s">
        <v>112</v>
      </c>
      <c r="B73" s="35" t="s">
        <v>74</v>
      </c>
      <c r="C73" s="18"/>
      <c r="D73" s="18"/>
      <c r="E73" s="18"/>
      <c r="F73" s="16"/>
    </row>
    <row r="74" spans="1:6" ht="16.8" x14ac:dyDescent="0.4">
      <c r="A74" s="47" t="s">
        <v>15</v>
      </c>
      <c r="B74" s="17" t="s">
        <v>21</v>
      </c>
      <c r="C74" s="18">
        <v>121906</v>
      </c>
      <c r="D74" s="18" t="s">
        <v>9</v>
      </c>
      <c r="E74" s="39" t="s">
        <v>10</v>
      </c>
      <c r="F74" s="16">
        <v>1</v>
      </c>
    </row>
    <row r="75" spans="1:6" ht="16.8" x14ac:dyDescent="0.4">
      <c r="A75" s="47" t="s">
        <v>56</v>
      </c>
      <c r="B75" s="17" t="s">
        <v>75</v>
      </c>
      <c r="C75" s="18">
        <v>214203</v>
      </c>
      <c r="D75" s="18" t="s">
        <v>9</v>
      </c>
      <c r="E75" s="18" t="s">
        <v>70</v>
      </c>
      <c r="F75" s="16">
        <v>1</v>
      </c>
    </row>
    <row r="76" spans="1:6" ht="16.8" x14ac:dyDescent="0.4">
      <c r="A76" s="47" t="s">
        <v>55</v>
      </c>
      <c r="B76" s="17" t="s">
        <v>76</v>
      </c>
      <c r="C76" s="18">
        <v>432102</v>
      </c>
      <c r="D76" s="18" t="s">
        <v>42</v>
      </c>
      <c r="E76" s="18"/>
      <c r="F76" s="16">
        <v>1</v>
      </c>
    </row>
    <row r="77" spans="1:6" ht="16.8" x14ac:dyDescent="0.4">
      <c r="A77" s="64" t="s">
        <v>113</v>
      </c>
      <c r="B77" s="65"/>
      <c r="C77" s="65"/>
      <c r="D77" s="65"/>
      <c r="E77" s="66"/>
      <c r="F77" s="21">
        <f>SUM(F74:F76)</f>
        <v>3</v>
      </c>
    </row>
    <row r="78" spans="1:6" ht="16.8" x14ac:dyDescent="0.4">
      <c r="A78" s="35" t="s">
        <v>114</v>
      </c>
      <c r="B78" s="35" t="s">
        <v>77</v>
      </c>
      <c r="C78" s="18"/>
      <c r="D78" s="18"/>
      <c r="E78" s="18"/>
      <c r="F78" s="16"/>
    </row>
    <row r="79" spans="1:6" ht="34.200000000000003" customHeight="1" x14ac:dyDescent="0.4">
      <c r="A79" s="17">
        <v>1</v>
      </c>
      <c r="B79" s="48" t="s">
        <v>78</v>
      </c>
      <c r="C79" s="18">
        <v>741307</v>
      </c>
      <c r="D79" s="18" t="s">
        <v>42</v>
      </c>
      <c r="E79" s="18" t="s">
        <v>79</v>
      </c>
      <c r="F79" s="16">
        <v>1</v>
      </c>
    </row>
    <row r="80" spans="1:6" ht="37.950000000000003" customHeight="1" x14ac:dyDescent="0.4">
      <c r="A80" s="17">
        <v>2</v>
      </c>
      <c r="B80" s="48" t="s">
        <v>80</v>
      </c>
      <c r="C80" s="18">
        <v>721424</v>
      </c>
      <c r="D80" s="18" t="s">
        <v>42</v>
      </c>
      <c r="E80" s="18" t="s">
        <v>14</v>
      </c>
      <c r="F80" s="16">
        <v>1</v>
      </c>
    </row>
    <row r="81" spans="1:6" ht="16.8" x14ac:dyDescent="0.4">
      <c r="A81" s="17">
        <v>3</v>
      </c>
      <c r="B81" s="17" t="s">
        <v>81</v>
      </c>
      <c r="C81" s="18">
        <v>712602</v>
      </c>
      <c r="D81" s="18" t="s">
        <v>42</v>
      </c>
      <c r="E81" s="18" t="s">
        <v>14</v>
      </c>
      <c r="F81" s="16">
        <v>1</v>
      </c>
    </row>
    <row r="82" spans="1:6" ht="16.8" x14ac:dyDescent="0.4">
      <c r="A82" s="17">
        <v>4</v>
      </c>
      <c r="B82" s="17" t="s">
        <v>82</v>
      </c>
      <c r="C82" s="18">
        <v>832202</v>
      </c>
      <c r="D82" s="18" t="s">
        <v>42</v>
      </c>
      <c r="E82" s="18" t="s">
        <v>10</v>
      </c>
      <c r="F82" s="16">
        <v>1</v>
      </c>
    </row>
    <row r="83" spans="1:6" ht="16.8" x14ac:dyDescent="0.4">
      <c r="A83" s="17">
        <v>5</v>
      </c>
      <c r="B83" s="17" t="s">
        <v>83</v>
      </c>
      <c r="C83" s="18">
        <v>753102</v>
      </c>
      <c r="D83" s="18" t="s">
        <v>42</v>
      </c>
      <c r="E83" s="18" t="s">
        <v>79</v>
      </c>
      <c r="F83" s="16">
        <v>1</v>
      </c>
    </row>
    <row r="84" spans="1:6" ht="16.8" x14ac:dyDescent="0.4">
      <c r="A84" s="49" t="s">
        <v>84</v>
      </c>
      <c r="B84" s="17" t="s">
        <v>85</v>
      </c>
      <c r="C84" s="18">
        <v>818207</v>
      </c>
      <c r="D84" s="18" t="s">
        <v>42</v>
      </c>
      <c r="E84" s="18" t="s">
        <v>14</v>
      </c>
      <c r="F84" s="16">
        <v>3</v>
      </c>
    </row>
    <row r="85" spans="1:6" ht="16.8" x14ac:dyDescent="0.4">
      <c r="A85" s="49" t="s">
        <v>58</v>
      </c>
      <c r="B85" s="17" t="s">
        <v>86</v>
      </c>
      <c r="C85" s="18">
        <v>818207</v>
      </c>
      <c r="D85" s="18" t="s">
        <v>42</v>
      </c>
      <c r="E85" s="18" t="s">
        <v>17</v>
      </c>
      <c r="F85" s="16">
        <v>1</v>
      </c>
    </row>
    <row r="86" spans="1:6" ht="15" customHeight="1" x14ac:dyDescent="0.4">
      <c r="A86" s="49" t="s">
        <v>59</v>
      </c>
      <c r="B86" s="17" t="s">
        <v>86</v>
      </c>
      <c r="C86" s="18">
        <v>818207</v>
      </c>
      <c r="D86" s="18" t="s">
        <v>42</v>
      </c>
      <c r="E86" s="18" t="s">
        <v>79</v>
      </c>
      <c r="F86" s="16">
        <v>1</v>
      </c>
    </row>
    <row r="87" spans="1:6" ht="15" customHeight="1" x14ac:dyDescent="0.4">
      <c r="A87" s="49" t="s">
        <v>87</v>
      </c>
      <c r="B87" s="17" t="s">
        <v>88</v>
      </c>
      <c r="C87" s="18">
        <v>931301</v>
      </c>
      <c r="D87" s="18" t="s">
        <v>42</v>
      </c>
      <c r="E87" s="18" t="s">
        <v>14</v>
      </c>
      <c r="F87" s="16">
        <v>3</v>
      </c>
    </row>
    <row r="88" spans="1:6" ht="15" customHeight="1" x14ac:dyDescent="0.4">
      <c r="A88" s="64" t="s">
        <v>115</v>
      </c>
      <c r="B88" s="65"/>
      <c r="C88" s="65"/>
      <c r="D88" s="65"/>
      <c r="E88" s="66"/>
      <c r="F88" s="21">
        <f>SUM(F79:F87)</f>
        <v>13</v>
      </c>
    </row>
    <row r="89" spans="1:6" ht="15" customHeight="1" x14ac:dyDescent="0.4">
      <c r="A89" s="35" t="s">
        <v>116</v>
      </c>
      <c r="B89" s="35" t="s">
        <v>89</v>
      </c>
      <c r="C89" s="18"/>
      <c r="D89" s="18"/>
      <c r="E89" s="18"/>
      <c r="F89" s="16"/>
    </row>
    <row r="90" spans="1:6" ht="15" customHeight="1" x14ac:dyDescent="0.4">
      <c r="A90" s="49" t="s">
        <v>90</v>
      </c>
      <c r="B90" s="17" t="s">
        <v>91</v>
      </c>
      <c r="C90" s="18">
        <v>912103</v>
      </c>
      <c r="D90" s="18" t="s">
        <v>43</v>
      </c>
      <c r="E90" s="18"/>
      <c r="F90" s="16">
        <v>5</v>
      </c>
    </row>
    <row r="91" spans="1:6" ht="15" customHeight="1" x14ac:dyDescent="0.4">
      <c r="A91" s="64" t="s">
        <v>117</v>
      </c>
      <c r="B91" s="65"/>
      <c r="C91" s="65"/>
      <c r="D91" s="65"/>
      <c r="E91" s="66"/>
      <c r="F91" s="21">
        <f>F90</f>
        <v>5</v>
      </c>
    </row>
    <row r="92" spans="1:6" ht="15" customHeight="1" x14ac:dyDescent="0.4">
      <c r="A92" s="35" t="s">
        <v>118</v>
      </c>
      <c r="B92" s="35" t="s">
        <v>92</v>
      </c>
      <c r="C92" s="18"/>
      <c r="D92" s="50"/>
      <c r="E92" s="18"/>
      <c r="F92" s="16"/>
    </row>
    <row r="93" spans="1:6" ht="15" customHeight="1" x14ac:dyDescent="0.4">
      <c r="A93" s="49" t="s">
        <v>90</v>
      </c>
      <c r="B93" s="17" t="s">
        <v>93</v>
      </c>
      <c r="C93" s="18">
        <v>962909</v>
      </c>
      <c r="D93" s="18" t="s">
        <v>43</v>
      </c>
      <c r="E93" s="18"/>
      <c r="F93" s="16">
        <v>5</v>
      </c>
    </row>
    <row r="94" spans="1:6" ht="15" customHeight="1" x14ac:dyDescent="0.4">
      <c r="A94" s="64" t="s">
        <v>119</v>
      </c>
      <c r="B94" s="65"/>
      <c r="C94" s="65"/>
      <c r="D94" s="65"/>
      <c r="E94" s="66"/>
      <c r="F94" s="21">
        <f>F93</f>
        <v>5</v>
      </c>
    </row>
    <row r="95" spans="1:6" ht="15" customHeight="1" x14ac:dyDescent="0.4">
      <c r="A95" s="35" t="s">
        <v>120</v>
      </c>
      <c r="B95" s="35" t="s">
        <v>94</v>
      </c>
      <c r="C95" s="18"/>
      <c r="D95" s="18"/>
      <c r="E95" s="18"/>
      <c r="F95" s="16"/>
    </row>
    <row r="96" spans="1:6" ht="15" customHeight="1" x14ac:dyDescent="0.4">
      <c r="A96" s="49" t="s">
        <v>159</v>
      </c>
      <c r="B96" s="17" t="s">
        <v>96</v>
      </c>
      <c r="C96" s="18">
        <v>512001</v>
      </c>
      <c r="D96" s="18" t="s">
        <v>42</v>
      </c>
      <c r="E96" s="18" t="s">
        <v>14</v>
      </c>
      <c r="F96" s="16">
        <v>4</v>
      </c>
    </row>
    <row r="97" spans="1:6" ht="15" customHeight="1" x14ac:dyDescent="0.4">
      <c r="A97" s="16">
        <v>5</v>
      </c>
      <c r="B97" s="17" t="s">
        <v>97</v>
      </c>
      <c r="C97" s="18">
        <v>512001</v>
      </c>
      <c r="D97" s="18" t="s">
        <v>42</v>
      </c>
      <c r="E97" s="18" t="s">
        <v>17</v>
      </c>
      <c r="F97" s="16">
        <v>1</v>
      </c>
    </row>
    <row r="98" spans="1:6" ht="15" customHeight="1" x14ac:dyDescent="0.4">
      <c r="A98" s="49" t="s">
        <v>57</v>
      </c>
      <c r="B98" s="17" t="s">
        <v>88</v>
      </c>
      <c r="C98" s="18">
        <v>931301</v>
      </c>
      <c r="D98" s="18" t="s">
        <v>42</v>
      </c>
      <c r="E98" s="18" t="s">
        <v>14</v>
      </c>
      <c r="F98" s="16">
        <v>2</v>
      </c>
    </row>
    <row r="99" spans="1:6" ht="15" customHeight="1" x14ac:dyDescent="0.4">
      <c r="A99" s="64" t="s">
        <v>121</v>
      </c>
      <c r="B99" s="65"/>
      <c r="C99" s="65"/>
      <c r="D99" s="65"/>
      <c r="E99" s="66"/>
      <c r="F99" s="21">
        <f>SUM(F96:F98)</f>
        <v>7</v>
      </c>
    </row>
    <row r="100" spans="1:6" ht="15" customHeight="1" x14ac:dyDescent="0.4">
      <c r="A100" s="64" t="s">
        <v>113</v>
      </c>
      <c r="B100" s="65"/>
      <c r="C100" s="65"/>
      <c r="D100" s="65"/>
      <c r="E100" s="66"/>
      <c r="F100" s="21">
        <f>F77+F88+F91+F94+F99</f>
        <v>33</v>
      </c>
    </row>
    <row r="101" spans="1:6" ht="15" customHeight="1" x14ac:dyDescent="0.4">
      <c r="A101" s="35" t="s">
        <v>122</v>
      </c>
      <c r="B101" s="35" t="s">
        <v>98</v>
      </c>
      <c r="C101" s="18"/>
      <c r="D101" s="18"/>
      <c r="E101" s="18"/>
      <c r="F101" s="16"/>
    </row>
    <row r="102" spans="1:6" ht="15" customHeight="1" x14ac:dyDescent="0.4">
      <c r="A102" s="49" t="s">
        <v>99</v>
      </c>
      <c r="B102" s="17" t="s">
        <v>69</v>
      </c>
      <c r="C102" s="18">
        <v>263102</v>
      </c>
      <c r="D102" s="18" t="s">
        <v>9</v>
      </c>
      <c r="E102" s="18" t="s">
        <v>70</v>
      </c>
      <c r="F102" s="16">
        <v>2</v>
      </c>
    </row>
    <row r="103" spans="1:6" ht="15" customHeight="1" x14ac:dyDescent="0.4">
      <c r="A103" s="64" t="s">
        <v>123</v>
      </c>
      <c r="B103" s="65"/>
      <c r="C103" s="65"/>
      <c r="D103" s="65"/>
      <c r="E103" s="66"/>
      <c r="F103" s="21">
        <v>2</v>
      </c>
    </row>
    <row r="104" spans="1:6" ht="15" customHeight="1" x14ac:dyDescent="0.4">
      <c r="A104" s="64" t="s">
        <v>124</v>
      </c>
      <c r="B104" s="65"/>
      <c r="C104" s="65"/>
      <c r="D104" s="65"/>
      <c r="E104" s="66"/>
      <c r="F104" s="21">
        <f>F72+F100+F103</f>
        <v>38</v>
      </c>
    </row>
    <row r="105" spans="1:6" ht="15" customHeight="1" x14ac:dyDescent="0.4">
      <c r="A105" s="64" t="s">
        <v>25</v>
      </c>
      <c r="B105" s="65"/>
      <c r="C105" s="65"/>
      <c r="D105" s="65"/>
      <c r="E105" s="66"/>
      <c r="F105" s="21">
        <f>F61+F67+F104</f>
        <v>45</v>
      </c>
    </row>
    <row r="106" spans="1:6" ht="16.8" x14ac:dyDescent="0.4">
      <c r="A106" s="64" t="s">
        <v>26</v>
      </c>
      <c r="B106" s="65"/>
      <c r="C106" s="65"/>
      <c r="D106" s="65"/>
      <c r="E106" s="66"/>
      <c r="F106" s="51">
        <f>F15+F48+F105</f>
        <v>172.5</v>
      </c>
    </row>
    <row r="107" spans="1:6" ht="16.8" x14ac:dyDescent="0.4">
      <c r="A107" s="1" t="s">
        <v>27</v>
      </c>
      <c r="B107" s="52"/>
      <c r="C107" s="52"/>
      <c r="D107" s="52"/>
      <c r="E107" s="52"/>
      <c r="F107" s="52"/>
    </row>
    <row r="108" spans="1:6" ht="16.8" x14ac:dyDescent="0.4">
      <c r="A108" s="1" t="s">
        <v>28</v>
      </c>
      <c r="B108" s="52"/>
      <c r="C108" s="1"/>
      <c r="D108" s="52"/>
      <c r="E108" s="52"/>
      <c r="F108" s="52"/>
    </row>
    <row r="109" spans="1:6" ht="16.8" x14ac:dyDescent="0.4">
      <c r="A109" s="52">
        <v>1</v>
      </c>
      <c r="B109" s="1" t="s">
        <v>29</v>
      </c>
      <c r="C109" s="53">
        <v>172.5</v>
      </c>
      <c r="D109" s="52"/>
      <c r="E109" s="52"/>
      <c r="F109" s="52"/>
    </row>
    <row r="110" spans="1:6" ht="16.8" x14ac:dyDescent="0.4">
      <c r="A110" s="54"/>
      <c r="B110" s="55" t="s">
        <v>31</v>
      </c>
      <c r="C110" s="50">
        <v>7</v>
      </c>
      <c r="D110" s="52"/>
      <c r="E110" s="52"/>
      <c r="F110" s="52"/>
    </row>
    <row r="111" spans="1:6" ht="16.8" x14ac:dyDescent="0.4">
      <c r="A111" s="54"/>
      <c r="B111" s="55" t="s">
        <v>30</v>
      </c>
      <c r="C111" s="50">
        <v>165.5</v>
      </c>
      <c r="D111" s="52"/>
      <c r="E111" s="52"/>
      <c r="F111" s="52"/>
    </row>
    <row r="113" spans="1:7" ht="18" customHeight="1" x14ac:dyDescent="0.4">
      <c r="B113" s="4"/>
      <c r="C113" s="90" t="s">
        <v>146</v>
      </c>
      <c r="D113" s="90"/>
      <c r="E113" s="90"/>
      <c r="F113" s="90"/>
      <c r="G113" s="56"/>
    </row>
    <row r="114" spans="1:7" ht="18" customHeight="1" x14ac:dyDescent="0.4">
      <c r="B114" s="6" t="s">
        <v>147</v>
      </c>
      <c r="C114" s="90" t="s">
        <v>148</v>
      </c>
      <c r="D114" s="90"/>
      <c r="E114" s="90"/>
      <c r="F114" s="90"/>
      <c r="G114" s="56"/>
    </row>
    <row r="115" spans="1:7" ht="18" customHeight="1" x14ac:dyDescent="0.4">
      <c r="B115" s="6" t="s">
        <v>149</v>
      </c>
      <c r="C115" s="87" t="s">
        <v>150</v>
      </c>
      <c r="D115" s="87"/>
      <c r="E115" s="87"/>
      <c r="F115" s="87"/>
      <c r="G115" s="56"/>
    </row>
    <row r="116" spans="1:7" ht="16.8" x14ac:dyDescent="0.4">
      <c r="B116" s="6"/>
      <c r="C116" s="6"/>
      <c r="D116" s="4"/>
      <c r="E116" s="3"/>
    </row>
    <row r="117" spans="1:7" ht="67.8" customHeight="1" x14ac:dyDescent="0.4">
      <c r="A117" s="60" t="s">
        <v>162</v>
      </c>
      <c r="B117" s="61"/>
      <c r="C117" s="61"/>
      <c r="D117" s="61"/>
      <c r="E117" s="61"/>
      <c r="F117" s="61"/>
    </row>
    <row r="118" spans="1:7" ht="18" x14ac:dyDescent="0.4">
      <c r="B118" s="57"/>
      <c r="C118" s="57"/>
      <c r="D118" s="58"/>
      <c r="E118" s="57"/>
    </row>
    <row r="119" spans="1:7" ht="18" x14ac:dyDescent="0.4">
      <c r="B119" s="57"/>
      <c r="C119" s="57"/>
      <c r="D119" s="58"/>
      <c r="E119" s="57"/>
    </row>
    <row r="120" spans="1:7" ht="18" x14ac:dyDescent="0.4">
      <c r="B120" s="57"/>
      <c r="C120" s="57"/>
      <c r="D120" s="59"/>
      <c r="E120" s="57"/>
    </row>
  </sheetData>
  <mergeCells count="45">
    <mergeCell ref="A61:E61"/>
    <mergeCell ref="C113:F113"/>
    <mergeCell ref="C114:F114"/>
    <mergeCell ref="C115:F115"/>
    <mergeCell ref="A67:E67"/>
    <mergeCell ref="B68:F68"/>
    <mergeCell ref="A66:E66"/>
    <mergeCell ref="B63:F63"/>
    <mergeCell ref="B62:F62"/>
    <mergeCell ref="A6:F6"/>
    <mergeCell ref="A7:F7"/>
    <mergeCell ref="B11:F11"/>
    <mergeCell ref="A43:E43"/>
    <mergeCell ref="B34:F34"/>
    <mergeCell ref="A38:E38"/>
    <mergeCell ref="B16:F16"/>
    <mergeCell ref="B17:F17"/>
    <mergeCell ref="B58:F58"/>
    <mergeCell ref="A60:E60"/>
    <mergeCell ref="B39:F39"/>
    <mergeCell ref="A33:E33"/>
    <mergeCell ref="A54:E54"/>
    <mergeCell ref="A57:E57"/>
    <mergeCell ref="B44:F44"/>
    <mergeCell ref="A47:E47"/>
    <mergeCell ref="A48:E48"/>
    <mergeCell ref="B49:E49"/>
    <mergeCell ref="B50:F50"/>
    <mergeCell ref="B55:F55"/>
    <mergeCell ref="A117:F117"/>
    <mergeCell ref="A5:F5"/>
    <mergeCell ref="A1:F1"/>
    <mergeCell ref="A106:E106"/>
    <mergeCell ref="B69:F69"/>
    <mergeCell ref="A94:E94"/>
    <mergeCell ref="A99:E99"/>
    <mergeCell ref="A100:E100"/>
    <mergeCell ref="A103:E103"/>
    <mergeCell ref="A104:E104"/>
    <mergeCell ref="A105:E105"/>
    <mergeCell ref="A72:E72"/>
    <mergeCell ref="A77:E77"/>
    <mergeCell ref="A88:E88"/>
    <mergeCell ref="A91:E91"/>
    <mergeCell ref="A15:E15"/>
  </mergeCells>
  <phoneticPr fontId="2" type="noConversion"/>
  <pageMargins left="1.2925" right="2.3622047244094498E-2" top="0.36816666666666664" bottom="0.30549999999999999" header="0" footer="0"/>
  <pageSetup paperSize="9" scale="94" orientation="portrait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Man</dc:creator>
  <cp:lastModifiedBy>Mihaela Biscovan</cp:lastModifiedBy>
  <cp:lastPrinted>2025-01-09T07:12:55Z</cp:lastPrinted>
  <dcterms:created xsi:type="dcterms:W3CDTF">2015-06-05T18:17:20Z</dcterms:created>
  <dcterms:modified xsi:type="dcterms:W3CDTF">2025-01-09T07:13:17Z</dcterms:modified>
</cp:coreProperties>
</file>